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pivotTables/pivotTable7.xml" ContentType="application/vnd.openxmlformats-officedocument.spreadsheetml.pivotTab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pivotTables/pivotTable8.xml" ContentType="application/vnd.openxmlformats-officedocument.spreadsheetml.pivotTab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pivotTables/pivotTable9.xml" ContentType="application/vnd.openxmlformats-officedocument.spreadsheetml.pivotTab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pivotTables/pivotTable10.xml" ContentType="application/vnd.openxmlformats-officedocument.spreadsheetml.pivotTab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pivotTables/pivotTable11.xml" ContentType="application/vnd.openxmlformats-officedocument.spreadsheetml.pivotTab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pivotTables/pivotTable12.xml" ContentType="application/vnd.openxmlformats-officedocument.spreadsheetml.pivotTab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pivotTables/pivotTable13.xml" ContentType="application/vnd.openxmlformats-officedocument.spreadsheetml.pivotTab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pivotTables/pivotTable14.xml" ContentType="application/vnd.openxmlformats-officedocument.spreadsheetml.pivotTab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pivotTables/pivotTable15.xml" ContentType="application/vnd.openxmlformats-officedocument.spreadsheetml.pivotTabl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pivotTables/pivotTable16.xml" ContentType="application/vnd.openxmlformats-officedocument.spreadsheetml.pivotTabl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pivotTables/pivotTable17.xml" ContentType="application/vnd.openxmlformats-officedocument.spreadsheetml.pivotTable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pivotTables/pivotTable18.xml" ContentType="application/vnd.openxmlformats-officedocument.spreadsheetml.pivotTabl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pivotTables/pivotTable19.xml" ContentType="application/vnd.openxmlformats-officedocument.spreadsheetml.pivotTable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pivotTables/pivotTable20.xml" ContentType="application/vnd.openxmlformats-officedocument.spreadsheetml.pivotTable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pivotTables/pivotTable21.xml" ContentType="application/vnd.openxmlformats-officedocument.spreadsheetml.pivotTable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pivotTables/pivotTable22.xml" ContentType="application/vnd.openxmlformats-officedocument.spreadsheetml.pivotTable+xml"/>
  <Override PartName="/xl/drawings/drawing22.xml" ContentType="application/vnd.openxmlformats-officedocument.drawing+xml"/>
  <Override PartName="/xl/charts/chart22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pivotTables/pivotTable23.xml" ContentType="application/vnd.openxmlformats-officedocument.spreadsheetml.pivotTable+xml"/>
  <Override PartName="/xl/drawings/drawing23.xml" ContentType="application/vnd.openxmlformats-officedocument.drawing+xml"/>
  <Override PartName="/xl/charts/chart23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pivotTables/pivotTable24.xml" ContentType="application/vnd.openxmlformats-officedocument.spreadsheetml.pivotTable+xml"/>
  <Override PartName="/xl/drawings/drawing24.xml" ContentType="application/vnd.openxmlformats-officedocument.drawing+xml"/>
  <Override PartName="/xl/charts/chart24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pivotTables/pivotTable25.xml" ContentType="application/vnd.openxmlformats-officedocument.spreadsheetml.pivotTable+xml"/>
  <Override PartName="/xl/drawings/drawing25.xml" ContentType="application/vnd.openxmlformats-officedocument.drawing+xml"/>
  <Override PartName="/xl/charts/chart25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pivotTables/pivotTable26.xml" ContentType="application/vnd.openxmlformats-officedocument.spreadsheetml.pivotTable+xml"/>
  <Override PartName="/xl/drawings/drawing26.xml" ContentType="application/vnd.openxmlformats-officedocument.drawing+xml"/>
  <Override PartName="/xl/charts/chart26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pivotTables/pivotTable27.xml" ContentType="application/vnd.openxmlformats-officedocument.spreadsheetml.pivotTable+xml"/>
  <Override PartName="/xl/drawings/drawing27.xml" ContentType="application/vnd.openxmlformats-officedocument.drawing+xml"/>
  <Override PartName="/xl/charts/chart27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pivotTables/pivotTable28.xml" ContentType="application/vnd.openxmlformats-officedocument.spreadsheetml.pivotTable+xml"/>
  <Override PartName="/xl/drawings/drawing28.xml" ContentType="application/vnd.openxmlformats-officedocument.drawing+xml"/>
  <Override PartName="/xl/charts/chart28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pivotTables/pivotTable29.xml" ContentType="application/vnd.openxmlformats-officedocument.spreadsheetml.pivotTable+xml"/>
  <Override PartName="/xl/drawings/drawing29.xml" ContentType="application/vnd.openxmlformats-officedocument.drawing+xml"/>
  <Override PartName="/xl/charts/chart29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pivotTables/pivotTable30.xml" ContentType="application/vnd.openxmlformats-officedocument.spreadsheetml.pivotTable+xml"/>
  <Override PartName="/xl/drawings/drawing30.xml" ContentType="application/vnd.openxmlformats-officedocument.drawing+xml"/>
  <Override PartName="/xl/charts/chart30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pivotTables/pivotTable31.xml" ContentType="application/vnd.openxmlformats-officedocument.spreadsheetml.pivotTable+xml"/>
  <Override PartName="/xl/drawings/drawing31.xml" ContentType="application/vnd.openxmlformats-officedocument.drawing+xml"/>
  <Override PartName="/xl/charts/chart31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pivotTables/pivotTable32.xml" ContentType="application/vnd.openxmlformats-officedocument.spreadsheetml.pivotTable+xml"/>
  <Override PartName="/xl/drawings/drawing32.xml" ContentType="application/vnd.openxmlformats-officedocument.drawing+xml"/>
  <Override PartName="/xl/charts/chart32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pivotTables/pivotTable33.xml" ContentType="application/vnd.openxmlformats-officedocument.spreadsheetml.pivotTable+xml"/>
  <Override PartName="/xl/drawings/drawing33.xml" ContentType="application/vnd.openxmlformats-officedocument.drawing+xml"/>
  <Override PartName="/xl/charts/chart33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pivotTables/pivotTable34.xml" ContentType="application/vnd.openxmlformats-officedocument.spreadsheetml.pivotTable+xml"/>
  <Override PartName="/xl/drawings/drawing34.xml" ContentType="application/vnd.openxmlformats-officedocument.drawing+xml"/>
  <Override PartName="/xl/charts/chart34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pivotTables/pivotTable35.xml" ContentType="application/vnd.openxmlformats-officedocument.spreadsheetml.pivotTable+xml"/>
  <Override PartName="/xl/pivotTables/pivotTable36.xml" ContentType="application/vnd.openxmlformats-officedocument.spreadsheetml.pivotTable+xml"/>
  <Override PartName="/xl/pivotTables/pivotTable37.xml" ContentType="application/vnd.openxmlformats-officedocument.spreadsheetml.pivotTable+xml"/>
  <Override PartName="/xl/drawings/drawing35.xml" ContentType="application/vnd.openxmlformats-officedocument.drawing+xml"/>
  <Override PartName="/xl/charts/chart35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6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drawings/drawing36.xml" ContentType="application/vnd.openxmlformats-officedocument.drawing+xml"/>
  <Override PartName="/xl/charts/chart37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drawings/drawing37.xml" ContentType="application/vnd.openxmlformats-officedocument.drawing+xml"/>
  <Override PartName="/xl/charts/chart38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drawings/drawing38.xml" ContentType="application/vnd.openxmlformats-officedocument.drawing+xml"/>
  <Override PartName="/xl/charts/chart39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charts/chart40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drawings/drawing39.xml" ContentType="application/vnd.openxmlformats-officedocument.drawing+xml"/>
  <Override PartName="/xl/charts/chart41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charts/chart42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drawings/drawing40.xml" ContentType="application/vnd.openxmlformats-officedocument.drawing+xml"/>
  <Override PartName="/xl/charts/chart43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charts/chart44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drawings/drawing41.xml" ContentType="application/vnd.openxmlformats-officedocument.drawing+xml"/>
  <Override PartName="/xl/charts/chart45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charts/chart46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charts/chart47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charts/chart48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charts/chart49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charts/chart50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charts/chart51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charts/chart52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charts/chart53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charts/chart54.xml" ContentType="application/vnd.openxmlformats-officedocument.drawingml.chart+xml"/>
  <Override PartName="/xl/charts/style53.xml" ContentType="application/vnd.ms-office.chartstyle+xml"/>
  <Override PartName="/xl/charts/colors53.xml" ContentType="application/vnd.ms-office.chartcolorstyle+xml"/>
  <Override PartName="/xl/charts/chart55.xml" ContentType="application/vnd.openxmlformats-officedocument.drawingml.chart+xml"/>
  <Override PartName="/xl/charts/style54.xml" ContentType="application/vnd.ms-office.chartstyle+xml"/>
  <Override PartName="/xl/charts/colors54.xml" ContentType="application/vnd.ms-office.chartcolorstyle+xml"/>
  <Override PartName="/xl/charts/chart56.xml" ContentType="application/vnd.openxmlformats-officedocument.drawingml.chart+xml"/>
  <Override PartName="/xl/charts/style55.xml" ContentType="application/vnd.ms-office.chartstyle+xml"/>
  <Override PartName="/xl/charts/colors55.xml" ContentType="application/vnd.ms-office.chartcolorstyle+xml"/>
  <Override PartName="/xl/charts/chart57.xml" ContentType="application/vnd.openxmlformats-officedocument.drawingml.chart+xml"/>
  <Override PartName="/xl/charts/style56.xml" ContentType="application/vnd.ms-office.chartstyle+xml"/>
  <Override PartName="/xl/charts/colors56.xml" ContentType="application/vnd.ms-office.chartcolorstyle+xml"/>
  <Override PartName="/xl/charts/chart58.xml" ContentType="application/vnd.openxmlformats-officedocument.drawingml.chart+xml"/>
  <Override PartName="/xl/charts/style57.xml" ContentType="application/vnd.ms-office.chartstyle+xml"/>
  <Override PartName="/xl/charts/colors57.xml" ContentType="application/vnd.ms-office.chartcolorstyle+xml"/>
  <Override PartName="/xl/charts/chart59.xml" ContentType="application/vnd.openxmlformats-officedocument.drawingml.chart+xml"/>
  <Override PartName="/xl/charts/style58.xml" ContentType="application/vnd.ms-office.chartstyle+xml"/>
  <Override PartName="/xl/charts/colors58.xml" ContentType="application/vnd.ms-office.chartcolorstyle+xml"/>
  <Override PartName="/xl/charts/chart60.xml" ContentType="application/vnd.openxmlformats-officedocument.drawingml.chart+xml"/>
  <Override PartName="/xl/charts/style59.xml" ContentType="application/vnd.ms-office.chartstyle+xml"/>
  <Override PartName="/xl/charts/colors59.xml" ContentType="application/vnd.ms-office.chartcolorstyle+xml"/>
  <Override PartName="/xl/charts/chart61.xml" ContentType="application/vnd.openxmlformats-officedocument.drawingml.chart+xml"/>
  <Override PartName="/xl/charts/style60.xml" ContentType="application/vnd.ms-office.chartstyle+xml"/>
  <Override PartName="/xl/charts/colors6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P:\Osakond\ITS\!UURINGUD\202207 LU Jõelähtme vald\"/>
    </mc:Choice>
  </mc:AlternateContent>
  <xr:revisionPtr revIDLastSave="0" documentId="13_ncr:1_{53771459-7912-466D-975F-313DD6584019}" xr6:coauthVersionLast="47" xr6:coauthVersionMax="47" xr10:uidLastSave="{00000000-0000-0000-0000-000000000000}"/>
  <bookViews>
    <workbookView xWindow="22932" yWindow="-108" windowWidth="23256" windowHeight="12720" tabRatio="643" activeTab="1" xr2:uid="{4AE73704-2485-4375-8D79-C2B1AE036B3B}"/>
  </bookViews>
  <sheets>
    <sheet name="Graafiku alus" sheetId="82" r:id="rId1"/>
    <sheet name="Kogu vald" sheetId="49" r:id="rId2"/>
    <sheet name="Ülgase küla" sheetId="73" r:id="rId3"/>
    <sheet name="Võerdla küla" sheetId="72" r:id="rId4"/>
    <sheet name="Vandjala küla" sheetId="71" r:id="rId5"/>
    <sheet name="Uusküla" sheetId="70" r:id="rId6"/>
    <sheet name="Saviranna küla" sheetId="69" r:id="rId7"/>
    <sheet name="Sambu küla" sheetId="68" r:id="rId8"/>
    <sheet name="Saha küla" sheetId="67" r:id="rId9"/>
    <sheet name="Ruu küla" sheetId="66" r:id="rId10"/>
    <sheet name="Rebala küla" sheetId="65" r:id="rId11"/>
    <sheet name="Parasmäe küla" sheetId="64" r:id="rId12"/>
    <sheet name="Nehatu küla" sheetId="63" r:id="rId13"/>
    <sheet name="Neeme küla" sheetId="62" r:id="rId14"/>
    <sheet name="Manniva küla" sheetId="61" r:id="rId15"/>
    <sheet name="Maardu küla" sheetId="60" r:id="rId16"/>
    <sheet name="Loo küla" sheetId="59" r:id="rId17"/>
    <sheet name="Loo alevik" sheetId="58" r:id="rId18"/>
    <sheet name="Liivamäe küla" sheetId="57" r:id="rId19"/>
    <sheet name="Kullamäe küla" sheetId="56" r:id="rId20"/>
    <sheet name="Kostivere alevik" sheetId="55" r:id="rId21"/>
    <sheet name="Kostiranna küla" sheetId="54" r:id="rId22"/>
    <sheet name="Koogi küla" sheetId="53" r:id="rId23"/>
    <sheet name="Koila küla" sheetId="52" r:id="rId24"/>
    <sheet name="Kallavere küla" sheetId="51" r:id="rId25"/>
    <sheet name="Kaberneeme küla" sheetId="25" r:id="rId26"/>
    <sheet name="Jägala-Joa küla" sheetId="74" r:id="rId27"/>
    <sheet name="Jägala küla" sheetId="50" r:id="rId28"/>
    <sheet name="Jõesuu küla" sheetId="22" r:id="rId29"/>
    <sheet name="Jõelähtme küla" sheetId="21" r:id="rId30"/>
    <sheet name="Iru küla" sheetId="20" r:id="rId31"/>
    <sheet name="Ihasalu küla" sheetId="19" r:id="rId32"/>
    <sheet name="Haljava küla" sheetId="18" r:id="rId33"/>
    <sheet name="Haapse küla" sheetId="17" r:id="rId34"/>
    <sheet name="Aruaru küla" sheetId="12" r:id="rId35"/>
    <sheet name="Rahvaloendus" sheetId="7" r:id="rId36"/>
    <sheet name="Külastused maakonna järgi" sheetId="78" r:id="rId37"/>
    <sheet name="Pendel" sheetId="79" r:id="rId38"/>
    <sheet name="Sõidud päevas" sheetId="75" r:id="rId39"/>
    <sheet name="Külastuse kestus talvel" sheetId="84" r:id="rId40"/>
    <sheet name="Külastuse kestus suvel" sheetId="83" r:id="rId41"/>
    <sheet name="Külastuse kestus" sheetId="80" r:id="rId42"/>
    <sheet name="Teekonnad" sheetId="8" r:id="rId43"/>
    <sheet name="Päevane dünaamika" sheetId="13" r:id="rId44"/>
  </sheets>
  <definedNames>
    <definedName name="_xlnm._FilterDatabase" localSheetId="0" hidden="1">'Graafiku alus'!$A$1:$H$1024</definedName>
  </definedNames>
  <calcPr calcId="191029"/>
  <pivotCaches>
    <pivotCache cacheId="0" r:id="rId45"/>
    <pivotCache cacheId="1" r:id="rId46"/>
    <pivotCache cacheId="2" r:id="rId4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" i="12" l="1"/>
  <c r="E1" i="17"/>
  <c r="E1" i="18"/>
  <c r="E1" i="19"/>
  <c r="E1" i="20"/>
  <c r="E1" i="21"/>
  <c r="E1" i="22"/>
  <c r="E1" i="50"/>
  <c r="E1" i="74"/>
  <c r="E1" i="25"/>
  <c r="E1" i="51"/>
  <c r="E1" i="52"/>
  <c r="E1" i="53"/>
  <c r="E1" i="54"/>
  <c r="E1" i="55"/>
  <c r="E1" i="56"/>
  <c r="E1" i="57"/>
  <c r="E1" i="58"/>
  <c r="E1" i="59"/>
  <c r="E1" i="60"/>
  <c r="E1" i="61"/>
  <c r="E1" i="62"/>
  <c r="E1" i="63"/>
  <c r="E1" i="64"/>
  <c r="E1" i="65"/>
  <c r="E1" i="66"/>
  <c r="E1" i="67"/>
  <c r="E1" i="68"/>
  <c r="E1" i="69"/>
  <c r="E1" i="70"/>
  <c r="E1" i="71"/>
  <c r="E1" i="72"/>
  <c r="E1" i="73"/>
  <c r="L34" i="84"/>
  <c r="K34" i="84"/>
  <c r="J34" i="84"/>
  <c r="I34" i="84"/>
  <c r="H34" i="84"/>
  <c r="G34" i="84"/>
  <c r="L33" i="84"/>
  <c r="K33" i="84"/>
  <c r="J33" i="84"/>
  <c r="I33" i="84"/>
  <c r="H33" i="84"/>
  <c r="G33" i="84"/>
  <c r="L32" i="84"/>
  <c r="K32" i="84"/>
  <c r="J32" i="84"/>
  <c r="I32" i="84"/>
  <c r="H32" i="84"/>
  <c r="G32" i="84"/>
  <c r="L31" i="84"/>
  <c r="K31" i="84"/>
  <c r="J31" i="84"/>
  <c r="I31" i="84"/>
  <c r="H31" i="84"/>
  <c r="G31" i="84"/>
  <c r="L30" i="84"/>
  <c r="K30" i="84"/>
  <c r="J30" i="84"/>
  <c r="I30" i="84"/>
  <c r="H30" i="84"/>
  <c r="G30" i="84"/>
  <c r="L29" i="84"/>
  <c r="K29" i="84"/>
  <c r="J29" i="84"/>
  <c r="I29" i="84"/>
  <c r="H29" i="84"/>
  <c r="G29" i="84"/>
  <c r="L28" i="84"/>
  <c r="K28" i="84"/>
  <c r="J28" i="84"/>
  <c r="I28" i="84"/>
  <c r="H28" i="84"/>
  <c r="G28" i="84"/>
  <c r="L27" i="84"/>
  <c r="K27" i="84"/>
  <c r="J27" i="84"/>
  <c r="I27" i="84"/>
  <c r="H27" i="84"/>
  <c r="G27" i="84"/>
  <c r="L26" i="84"/>
  <c r="K26" i="84"/>
  <c r="J26" i="84"/>
  <c r="I26" i="84"/>
  <c r="H26" i="84"/>
  <c r="G26" i="84"/>
  <c r="L25" i="84"/>
  <c r="K25" i="84"/>
  <c r="J25" i="84"/>
  <c r="I25" i="84"/>
  <c r="H25" i="84"/>
  <c r="G25" i="84"/>
  <c r="L24" i="84"/>
  <c r="K24" i="84"/>
  <c r="J24" i="84"/>
  <c r="I24" i="84"/>
  <c r="H24" i="84"/>
  <c r="G24" i="84"/>
  <c r="L23" i="84"/>
  <c r="K23" i="84"/>
  <c r="J23" i="84"/>
  <c r="I23" i="84"/>
  <c r="H23" i="84"/>
  <c r="G23" i="84"/>
  <c r="L22" i="84"/>
  <c r="K22" i="84"/>
  <c r="J22" i="84"/>
  <c r="I22" i="84"/>
  <c r="H22" i="84"/>
  <c r="G22" i="84"/>
  <c r="L21" i="84"/>
  <c r="K21" i="84"/>
  <c r="J21" i="84"/>
  <c r="I21" i="84"/>
  <c r="H21" i="84"/>
  <c r="G21" i="84"/>
  <c r="L20" i="84"/>
  <c r="K20" i="84"/>
  <c r="J20" i="84"/>
  <c r="I20" i="84"/>
  <c r="H20" i="84"/>
  <c r="G20" i="84"/>
  <c r="L19" i="84"/>
  <c r="K19" i="84"/>
  <c r="J19" i="84"/>
  <c r="I19" i="84"/>
  <c r="H19" i="84"/>
  <c r="G19" i="84"/>
  <c r="L18" i="84"/>
  <c r="K18" i="84"/>
  <c r="J18" i="84"/>
  <c r="I18" i="84"/>
  <c r="H18" i="84"/>
  <c r="G18" i="84"/>
  <c r="L17" i="84"/>
  <c r="K17" i="84"/>
  <c r="J17" i="84"/>
  <c r="I17" i="84"/>
  <c r="H17" i="84"/>
  <c r="G17" i="84"/>
  <c r="L16" i="84"/>
  <c r="K16" i="84"/>
  <c r="J16" i="84"/>
  <c r="I16" i="84"/>
  <c r="H16" i="84"/>
  <c r="G16" i="84"/>
  <c r="L15" i="84"/>
  <c r="K15" i="84"/>
  <c r="J15" i="84"/>
  <c r="I15" i="84"/>
  <c r="H15" i="84"/>
  <c r="G15" i="84"/>
  <c r="L14" i="84"/>
  <c r="K14" i="84"/>
  <c r="J14" i="84"/>
  <c r="I14" i="84"/>
  <c r="H14" i="84"/>
  <c r="G14" i="84"/>
  <c r="L13" i="84"/>
  <c r="K13" i="84"/>
  <c r="J13" i="84"/>
  <c r="I13" i="84"/>
  <c r="H13" i="84"/>
  <c r="G13" i="84"/>
  <c r="L12" i="84"/>
  <c r="K12" i="84"/>
  <c r="J12" i="84"/>
  <c r="I12" i="84"/>
  <c r="H12" i="84"/>
  <c r="G12" i="84"/>
  <c r="L11" i="84"/>
  <c r="K11" i="84"/>
  <c r="J11" i="84"/>
  <c r="I11" i="84"/>
  <c r="H11" i="84"/>
  <c r="G11" i="84"/>
  <c r="L10" i="84"/>
  <c r="K10" i="84"/>
  <c r="J10" i="84"/>
  <c r="I10" i="84"/>
  <c r="H10" i="84"/>
  <c r="G10" i="84"/>
  <c r="L9" i="84"/>
  <c r="K9" i="84"/>
  <c r="J9" i="84"/>
  <c r="I9" i="84"/>
  <c r="H9" i="84"/>
  <c r="G9" i="84"/>
  <c r="L8" i="84"/>
  <c r="K8" i="84"/>
  <c r="J8" i="84"/>
  <c r="I8" i="84"/>
  <c r="H8" i="84"/>
  <c r="G8" i="84"/>
  <c r="L7" i="84"/>
  <c r="K7" i="84"/>
  <c r="J7" i="84"/>
  <c r="I7" i="84"/>
  <c r="H7" i="84"/>
  <c r="G7" i="84"/>
  <c r="L6" i="84"/>
  <c r="K6" i="84"/>
  <c r="J6" i="84"/>
  <c r="I6" i="84"/>
  <c r="H6" i="84"/>
  <c r="G6" i="84"/>
  <c r="L5" i="84"/>
  <c r="K5" i="84"/>
  <c r="J5" i="84"/>
  <c r="I5" i="84"/>
  <c r="H5" i="84"/>
  <c r="G5" i="84"/>
  <c r="L4" i="84"/>
  <c r="K4" i="84"/>
  <c r="J4" i="84"/>
  <c r="I4" i="84"/>
  <c r="H4" i="84"/>
  <c r="G4" i="84"/>
  <c r="L3" i="84"/>
  <c r="K3" i="84"/>
  <c r="J3" i="84"/>
  <c r="I3" i="84"/>
  <c r="H3" i="84"/>
  <c r="G3" i="84"/>
  <c r="L2" i="84"/>
  <c r="K2" i="84"/>
  <c r="J2" i="84"/>
  <c r="I2" i="84"/>
  <c r="H2" i="84"/>
  <c r="G2" i="84"/>
  <c r="L33" i="83"/>
  <c r="K33" i="83"/>
  <c r="J33" i="83"/>
  <c r="I33" i="83"/>
  <c r="H33" i="83"/>
  <c r="G33" i="83"/>
  <c r="L32" i="83"/>
  <c r="K32" i="83"/>
  <c r="J32" i="83"/>
  <c r="I32" i="83"/>
  <c r="H32" i="83"/>
  <c r="G32" i="83"/>
  <c r="L31" i="83"/>
  <c r="K31" i="83"/>
  <c r="J31" i="83"/>
  <c r="I31" i="83"/>
  <c r="H31" i="83"/>
  <c r="G31" i="83"/>
  <c r="L34" i="83"/>
  <c r="K34" i="83"/>
  <c r="J34" i="83"/>
  <c r="I34" i="83"/>
  <c r="H34" i="83"/>
  <c r="G34" i="83"/>
  <c r="L30" i="83"/>
  <c r="K30" i="83"/>
  <c r="J30" i="83"/>
  <c r="I30" i="83"/>
  <c r="H30" i="83"/>
  <c r="G30" i="83"/>
  <c r="L29" i="83"/>
  <c r="K29" i="83"/>
  <c r="J29" i="83"/>
  <c r="I29" i="83"/>
  <c r="H29" i="83"/>
  <c r="G29" i="83"/>
  <c r="L28" i="83"/>
  <c r="K28" i="83"/>
  <c r="J28" i="83"/>
  <c r="I28" i="83"/>
  <c r="H28" i="83"/>
  <c r="G28" i="83"/>
  <c r="L27" i="83"/>
  <c r="K27" i="83"/>
  <c r="J27" i="83"/>
  <c r="I27" i="83"/>
  <c r="H27" i="83"/>
  <c r="G27" i="83"/>
  <c r="L26" i="83"/>
  <c r="K26" i="83"/>
  <c r="J26" i="83"/>
  <c r="I26" i="83"/>
  <c r="H26" i="83"/>
  <c r="G26" i="83"/>
  <c r="L25" i="83"/>
  <c r="K25" i="83"/>
  <c r="J25" i="83"/>
  <c r="I25" i="83"/>
  <c r="H25" i="83"/>
  <c r="G25" i="83"/>
  <c r="L24" i="83"/>
  <c r="K24" i="83"/>
  <c r="J24" i="83"/>
  <c r="I24" i="83"/>
  <c r="H24" i="83"/>
  <c r="G24" i="83"/>
  <c r="L23" i="83"/>
  <c r="K23" i="83"/>
  <c r="J23" i="83"/>
  <c r="I23" i="83"/>
  <c r="H23" i="83"/>
  <c r="G23" i="83"/>
  <c r="L22" i="83"/>
  <c r="K22" i="83"/>
  <c r="J22" i="83"/>
  <c r="I22" i="83"/>
  <c r="H22" i="83"/>
  <c r="G22" i="83"/>
  <c r="L21" i="83"/>
  <c r="K21" i="83"/>
  <c r="J21" i="83"/>
  <c r="I21" i="83"/>
  <c r="H21" i="83"/>
  <c r="G21" i="83"/>
  <c r="L20" i="83"/>
  <c r="K20" i="83"/>
  <c r="J20" i="83"/>
  <c r="I20" i="83"/>
  <c r="H20" i="83"/>
  <c r="G20" i="83"/>
  <c r="L19" i="83"/>
  <c r="K19" i="83"/>
  <c r="J19" i="83"/>
  <c r="I19" i="83"/>
  <c r="H19" i="83"/>
  <c r="G19" i="83"/>
  <c r="L18" i="83"/>
  <c r="K18" i="83"/>
  <c r="J18" i="83"/>
  <c r="I18" i="83"/>
  <c r="H18" i="83"/>
  <c r="G18" i="83"/>
  <c r="L17" i="83"/>
  <c r="K17" i="83"/>
  <c r="J17" i="83"/>
  <c r="I17" i="83"/>
  <c r="H17" i="83"/>
  <c r="G17" i="83"/>
  <c r="L16" i="83"/>
  <c r="K16" i="83"/>
  <c r="J16" i="83"/>
  <c r="I16" i="83"/>
  <c r="H16" i="83"/>
  <c r="G16" i="83"/>
  <c r="L15" i="83"/>
  <c r="K15" i="83"/>
  <c r="J15" i="83"/>
  <c r="I15" i="83"/>
  <c r="H15" i="83"/>
  <c r="G15" i="83"/>
  <c r="L14" i="83"/>
  <c r="K14" i="83"/>
  <c r="J14" i="83"/>
  <c r="I14" i="83"/>
  <c r="H14" i="83"/>
  <c r="G14" i="83"/>
  <c r="L13" i="83"/>
  <c r="K13" i="83"/>
  <c r="J13" i="83"/>
  <c r="I13" i="83"/>
  <c r="H13" i="83"/>
  <c r="G13" i="83"/>
  <c r="L12" i="83"/>
  <c r="K12" i="83"/>
  <c r="J12" i="83"/>
  <c r="I12" i="83"/>
  <c r="H12" i="83"/>
  <c r="G12" i="83"/>
  <c r="L11" i="83"/>
  <c r="K11" i="83"/>
  <c r="J11" i="83"/>
  <c r="I11" i="83"/>
  <c r="H11" i="83"/>
  <c r="G11" i="83"/>
  <c r="L8" i="83"/>
  <c r="K8" i="83"/>
  <c r="J8" i="83"/>
  <c r="I8" i="83"/>
  <c r="H8" i="83"/>
  <c r="G8" i="83"/>
  <c r="L7" i="83"/>
  <c r="K7" i="83"/>
  <c r="J7" i="83"/>
  <c r="I7" i="83"/>
  <c r="H7" i="83"/>
  <c r="G7" i="83"/>
  <c r="L9" i="83"/>
  <c r="K9" i="83"/>
  <c r="J9" i="83"/>
  <c r="I9" i="83"/>
  <c r="H9" i="83"/>
  <c r="G9" i="83"/>
  <c r="L10" i="83"/>
  <c r="K10" i="83"/>
  <c r="J10" i="83"/>
  <c r="I10" i="83"/>
  <c r="H10" i="83"/>
  <c r="G10" i="83"/>
  <c r="L6" i="83"/>
  <c r="K6" i="83"/>
  <c r="J6" i="83"/>
  <c r="I6" i="83"/>
  <c r="H6" i="83"/>
  <c r="G6" i="83"/>
  <c r="L5" i="83"/>
  <c r="K5" i="83"/>
  <c r="J5" i="83"/>
  <c r="I5" i="83"/>
  <c r="H5" i="83"/>
  <c r="G5" i="83"/>
  <c r="L4" i="83"/>
  <c r="K4" i="83"/>
  <c r="J4" i="83"/>
  <c r="I4" i="83"/>
  <c r="H4" i="83"/>
  <c r="G4" i="83"/>
  <c r="L3" i="83"/>
  <c r="K3" i="83"/>
  <c r="J3" i="83"/>
  <c r="I3" i="83"/>
  <c r="H3" i="83"/>
  <c r="G3" i="83"/>
  <c r="L2" i="83"/>
  <c r="K2" i="83"/>
  <c r="J2" i="83"/>
  <c r="I2" i="83"/>
  <c r="H2" i="83"/>
  <c r="G2" i="83"/>
  <c r="L17" i="80"/>
  <c r="L21" i="80"/>
  <c r="L26" i="80"/>
  <c r="L4" i="80"/>
  <c r="L33" i="80"/>
  <c r="L20" i="80"/>
  <c r="L18" i="80"/>
  <c r="L27" i="80"/>
  <c r="L7" i="80"/>
  <c r="L6" i="80"/>
  <c r="L34" i="80"/>
  <c r="L14" i="80"/>
  <c r="L31" i="80"/>
  <c r="L9" i="80"/>
  <c r="L32" i="80"/>
  <c r="L3" i="80"/>
  <c r="L2" i="80"/>
  <c r="L28" i="80"/>
  <c r="L12" i="80"/>
  <c r="L8" i="80"/>
  <c r="L10" i="80"/>
  <c r="L22" i="80"/>
  <c r="L13" i="80"/>
  <c r="L16" i="80"/>
  <c r="L19" i="80"/>
  <c r="L11" i="80"/>
  <c r="L30" i="80"/>
  <c r="L29" i="80"/>
  <c r="L15" i="80"/>
  <c r="L5" i="80"/>
  <c r="L23" i="80"/>
  <c r="L24" i="80"/>
  <c r="L25" i="80"/>
  <c r="U3" i="82"/>
  <c r="U4" i="82"/>
  <c r="U5" i="82"/>
  <c r="U6" i="82"/>
  <c r="U7" i="82"/>
  <c r="U8" i="82"/>
  <c r="U9" i="82"/>
  <c r="U10" i="82"/>
  <c r="U11" i="82"/>
  <c r="U12" i="82"/>
  <c r="U13" i="82"/>
  <c r="U14" i="82"/>
  <c r="U15" i="82"/>
  <c r="U16" i="82"/>
  <c r="U17" i="82"/>
  <c r="U18" i="82"/>
  <c r="U19" i="82"/>
  <c r="U20" i="82"/>
  <c r="U21" i="82"/>
  <c r="U22" i="82"/>
  <c r="U23" i="82"/>
  <c r="U24" i="82"/>
  <c r="U25" i="82"/>
  <c r="U26" i="82"/>
  <c r="U27" i="82"/>
  <c r="U28" i="82"/>
  <c r="U29" i="82"/>
  <c r="U30" i="82"/>
  <c r="U31" i="82"/>
  <c r="U32" i="82"/>
  <c r="U33" i="82"/>
  <c r="U34" i="82"/>
  <c r="U35" i="82"/>
  <c r="U36" i="82"/>
  <c r="U37" i="82"/>
  <c r="U38" i="82"/>
  <c r="U39" i="82"/>
  <c r="U40" i="82"/>
  <c r="U41" i="82"/>
  <c r="U42" i="82"/>
  <c r="U43" i="82"/>
  <c r="U44" i="82"/>
  <c r="U45" i="82"/>
  <c r="U46" i="82"/>
  <c r="U47" i="82"/>
  <c r="U48" i="82"/>
  <c r="U49" i="82"/>
  <c r="U50" i="82"/>
  <c r="U51" i="82"/>
  <c r="U52" i="82"/>
  <c r="U53" i="82"/>
  <c r="U54" i="82"/>
  <c r="U55" i="82"/>
  <c r="U56" i="82"/>
  <c r="U57" i="82"/>
  <c r="U58" i="82"/>
  <c r="U59" i="82"/>
  <c r="U60" i="82"/>
  <c r="U61" i="82"/>
  <c r="U62" i="82"/>
  <c r="U63" i="82"/>
  <c r="U64" i="82"/>
  <c r="U65" i="82"/>
  <c r="U66" i="82"/>
  <c r="U67" i="82"/>
  <c r="U68" i="82"/>
  <c r="U69" i="82"/>
  <c r="U70" i="82"/>
  <c r="U71" i="82"/>
  <c r="U72" i="82"/>
  <c r="U73" i="82"/>
  <c r="U74" i="82"/>
  <c r="U75" i="82"/>
  <c r="U76" i="82"/>
  <c r="U77" i="82"/>
  <c r="U78" i="82"/>
  <c r="U79" i="82"/>
  <c r="U80" i="82"/>
  <c r="U81" i="82"/>
  <c r="U82" i="82"/>
  <c r="U83" i="82"/>
  <c r="U84" i="82"/>
  <c r="U85" i="82"/>
  <c r="U86" i="82"/>
  <c r="U87" i="82"/>
  <c r="U88" i="82"/>
  <c r="U89" i="82"/>
  <c r="U90" i="82"/>
  <c r="U91" i="82"/>
  <c r="U92" i="82"/>
  <c r="U93" i="82"/>
  <c r="U94" i="82"/>
  <c r="U95" i="82"/>
  <c r="U96" i="82"/>
  <c r="U97" i="82"/>
  <c r="U98" i="82"/>
  <c r="U99" i="82"/>
  <c r="U100" i="82"/>
  <c r="U101" i="82"/>
  <c r="U102" i="82"/>
  <c r="U103" i="82"/>
  <c r="U104" i="82"/>
  <c r="U105" i="82"/>
  <c r="U106" i="82"/>
  <c r="U2" i="82"/>
  <c r="T3" i="82"/>
  <c r="T4" i="82"/>
  <c r="T5" i="82"/>
  <c r="T6" i="82"/>
  <c r="T7" i="82"/>
  <c r="T8" i="82"/>
  <c r="T9" i="82"/>
  <c r="T10" i="82"/>
  <c r="T11" i="82"/>
  <c r="T12" i="82"/>
  <c r="T13" i="82"/>
  <c r="T14" i="82"/>
  <c r="T15" i="82"/>
  <c r="T16" i="82"/>
  <c r="T17" i="82"/>
  <c r="T18" i="82"/>
  <c r="T19" i="82"/>
  <c r="T20" i="82"/>
  <c r="T21" i="82"/>
  <c r="T22" i="82"/>
  <c r="T23" i="82"/>
  <c r="T24" i="82"/>
  <c r="T25" i="82"/>
  <c r="T26" i="82"/>
  <c r="T27" i="82"/>
  <c r="T28" i="82"/>
  <c r="T29" i="82"/>
  <c r="T30" i="82"/>
  <c r="T31" i="82"/>
  <c r="T32" i="82"/>
  <c r="T33" i="82"/>
  <c r="T34" i="82"/>
  <c r="T35" i="82"/>
  <c r="T36" i="82"/>
  <c r="T37" i="82"/>
  <c r="T38" i="82"/>
  <c r="T39" i="82"/>
  <c r="T40" i="82"/>
  <c r="T41" i="82"/>
  <c r="T42" i="82"/>
  <c r="T43" i="82"/>
  <c r="T44" i="82"/>
  <c r="T45" i="82"/>
  <c r="T46" i="82"/>
  <c r="T47" i="82"/>
  <c r="T48" i="82"/>
  <c r="T49" i="82"/>
  <c r="T50" i="82"/>
  <c r="T51" i="82"/>
  <c r="T52" i="82"/>
  <c r="T53" i="82"/>
  <c r="T54" i="82"/>
  <c r="T55" i="82"/>
  <c r="T56" i="82"/>
  <c r="T57" i="82"/>
  <c r="T58" i="82"/>
  <c r="T59" i="82"/>
  <c r="T60" i="82"/>
  <c r="T61" i="82"/>
  <c r="T62" i="82"/>
  <c r="T63" i="82"/>
  <c r="T64" i="82"/>
  <c r="T65" i="82"/>
  <c r="T66" i="82"/>
  <c r="T67" i="82"/>
  <c r="T68" i="82"/>
  <c r="T69" i="82"/>
  <c r="T70" i="82"/>
  <c r="T71" i="82"/>
  <c r="T72" i="82"/>
  <c r="T73" i="82"/>
  <c r="T74" i="82"/>
  <c r="T75" i="82"/>
  <c r="T76" i="82"/>
  <c r="T77" i="82"/>
  <c r="T78" i="82"/>
  <c r="T79" i="82"/>
  <c r="T80" i="82"/>
  <c r="T81" i="82"/>
  <c r="T82" i="82"/>
  <c r="T83" i="82"/>
  <c r="T84" i="82"/>
  <c r="T85" i="82"/>
  <c r="T86" i="82"/>
  <c r="T87" i="82"/>
  <c r="T88" i="82"/>
  <c r="T89" i="82"/>
  <c r="T90" i="82"/>
  <c r="T91" i="82"/>
  <c r="T92" i="82"/>
  <c r="T93" i="82"/>
  <c r="T94" i="82"/>
  <c r="T95" i="82"/>
  <c r="T96" i="82"/>
  <c r="T97" i="82"/>
  <c r="T98" i="82"/>
  <c r="T99" i="82"/>
  <c r="T100" i="82"/>
  <c r="T101" i="82"/>
  <c r="T102" i="82"/>
  <c r="T103" i="82"/>
  <c r="T104" i="82"/>
  <c r="T105" i="82"/>
  <c r="T106" i="82"/>
  <c r="T2" i="82"/>
  <c r="P19" i="82"/>
  <c r="P16" i="82"/>
  <c r="P6" i="82"/>
  <c r="P31" i="82"/>
  <c r="P18" i="82"/>
  <c r="P23" i="82"/>
  <c r="P4" i="82"/>
  <c r="P21" i="82"/>
  <c r="P26" i="82"/>
  <c r="P28" i="82"/>
  <c r="P14" i="82"/>
  <c r="P11" i="82"/>
  <c r="P27" i="82"/>
  <c r="P12" i="82"/>
  <c r="P22" i="82"/>
  <c r="P9" i="82"/>
  <c r="P34" i="82"/>
  <c r="P30" i="82"/>
  <c r="P5" i="82"/>
  <c r="P7" i="82"/>
  <c r="P3" i="82"/>
  <c r="P8" i="82"/>
  <c r="P2" i="82"/>
  <c r="P25" i="82"/>
  <c r="P32" i="82"/>
  <c r="P15" i="82"/>
  <c r="P24" i="82"/>
  <c r="P20" i="82"/>
  <c r="P29" i="82"/>
  <c r="P13" i="82"/>
  <c r="P10" i="82"/>
  <c r="P33" i="82"/>
  <c r="P17" i="82"/>
  <c r="G3" i="82" l="1"/>
  <c r="G7" i="82"/>
  <c r="G11" i="82"/>
  <c r="G15" i="82"/>
  <c r="G19" i="82"/>
  <c r="G23" i="82"/>
  <c r="G27" i="82"/>
  <c r="G31" i="82"/>
  <c r="G35" i="82"/>
  <c r="G39" i="82"/>
  <c r="G43" i="82"/>
  <c r="G47" i="82"/>
  <c r="G51" i="82"/>
  <c r="G55" i="82"/>
  <c r="G59" i="82"/>
  <c r="G63" i="82"/>
  <c r="G67" i="82"/>
  <c r="G71" i="82"/>
  <c r="G75" i="82"/>
  <c r="G79" i="82"/>
  <c r="G83" i="82"/>
  <c r="G87" i="82"/>
  <c r="G91" i="82"/>
  <c r="G95" i="82"/>
  <c r="G99" i="82"/>
  <c r="G103" i="82"/>
  <c r="G107" i="82"/>
  <c r="G111" i="82"/>
  <c r="G115" i="82"/>
  <c r="G119" i="82"/>
  <c r="G123" i="82"/>
  <c r="G127" i="82"/>
  <c r="G131" i="82"/>
  <c r="G135" i="82"/>
  <c r="G139" i="82"/>
  <c r="G143" i="82"/>
  <c r="G147" i="82"/>
  <c r="G151" i="82"/>
  <c r="G155" i="82"/>
  <c r="G159" i="82"/>
  <c r="G163" i="82"/>
  <c r="G167" i="82"/>
  <c r="G171" i="82"/>
  <c r="G175" i="82"/>
  <c r="G179" i="82"/>
  <c r="G183" i="82"/>
  <c r="G187" i="82"/>
  <c r="G191" i="82"/>
  <c r="G195" i="82"/>
  <c r="G199" i="82"/>
  <c r="G203" i="82"/>
  <c r="G207" i="82"/>
  <c r="G211" i="82"/>
  <c r="G215" i="82"/>
  <c r="G219" i="82"/>
  <c r="G223" i="82"/>
  <c r="G227" i="82"/>
  <c r="G231" i="82"/>
  <c r="G235" i="82"/>
  <c r="G239" i="82"/>
  <c r="G243" i="82"/>
  <c r="G247" i="82"/>
  <c r="G251" i="82"/>
  <c r="G255" i="82"/>
  <c r="G259" i="82"/>
  <c r="G263" i="82"/>
  <c r="G267" i="82"/>
  <c r="G271" i="82"/>
  <c r="G275" i="82"/>
  <c r="G279" i="82"/>
  <c r="G283" i="82"/>
  <c r="G287" i="82"/>
  <c r="G291" i="82"/>
  <c r="G295" i="82"/>
  <c r="G299" i="82"/>
  <c r="G303" i="82"/>
  <c r="G307" i="82"/>
  <c r="G311" i="82"/>
  <c r="G315" i="82"/>
  <c r="G319" i="82"/>
  <c r="G323" i="82"/>
  <c r="G327" i="82"/>
  <c r="G331" i="82"/>
  <c r="G335" i="82"/>
  <c r="G339" i="82"/>
  <c r="G4" i="82"/>
  <c r="G8" i="82"/>
  <c r="G12" i="82"/>
  <c r="G16" i="82"/>
  <c r="G20" i="82"/>
  <c r="G24" i="82"/>
  <c r="G28" i="82"/>
  <c r="G32" i="82"/>
  <c r="G36" i="82"/>
  <c r="G40" i="82"/>
  <c r="G44" i="82"/>
  <c r="G48" i="82"/>
  <c r="G52" i="82"/>
  <c r="G56" i="82"/>
  <c r="G60" i="82"/>
  <c r="G64" i="82"/>
  <c r="G68" i="82"/>
  <c r="G72" i="82"/>
  <c r="G76" i="82"/>
  <c r="G80" i="82"/>
  <c r="G84" i="82"/>
  <c r="G88" i="82"/>
  <c r="G92" i="82"/>
  <c r="G96" i="82"/>
  <c r="G100" i="82"/>
  <c r="G104" i="82"/>
  <c r="G108" i="82"/>
  <c r="G112" i="82"/>
  <c r="G116" i="82"/>
  <c r="G120" i="82"/>
  <c r="G124" i="82"/>
  <c r="G128" i="82"/>
  <c r="G132" i="82"/>
  <c r="G136" i="82"/>
  <c r="G140" i="82"/>
  <c r="G144" i="82"/>
  <c r="G148" i="82"/>
  <c r="G152" i="82"/>
  <c r="G156" i="82"/>
  <c r="G160" i="82"/>
  <c r="G164" i="82"/>
  <c r="G168" i="82"/>
  <c r="G172" i="82"/>
  <c r="G176" i="82"/>
  <c r="G180" i="82"/>
  <c r="G184" i="82"/>
  <c r="G188" i="82"/>
  <c r="G192" i="82"/>
  <c r="G196" i="82"/>
  <c r="G200" i="82"/>
  <c r="G204" i="82"/>
  <c r="G208" i="82"/>
  <c r="G212" i="82"/>
  <c r="G216" i="82"/>
  <c r="G220" i="82"/>
  <c r="G224" i="82"/>
  <c r="G228" i="82"/>
  <c r="G232" i="82"/>
  <c r="G236" i="82"/>
  <c r="G240" i="82"/>
  <c r="G244" i="82"/>
  <c r="G248" i="82"/>
  <c r="G252" i="82"/>
  <c r="G256" i="82"/>
  <c r="G260" i="82"/>
  <c r="G264" i="82"/>
  <c r="G268" i="82"/>
  <c r="G272" i="82"/>
  <c r="G276" i="82"/>
  <c r="G280" i="82"/>
  <c r="G284" i="82"/>
  <c r="G288" i="82"/>
  <c r="G292" i="82"/>
  <c r="G296" i="82"/>
  <c r="G300" i="82"/>
  <c r="G304" i="82"/>
  <c r="G308" i="82"/>
  <c r="G312" i="82"/>
  <c r="G316" i="82"/>
  <c r="G320" i="82"/>
  <c r="G324" i="82"/>
  <c r="G328" i="82"/>
  <c r="G332" i="82"/>
  <c r="G336" i="82"/>
  <c r="G5" i="82"/>
  <c r="G9" i="82"/>
  <c r="G13" i="82"/>
  <c r="G17" i="82"/>
  <c r="G21" i="82"/>
  <c r="G25" i="82"/>
  <c r="G29" i="82"/>
  <c r="G33" i="82"/>
  <c r="G37" i="82"/>
  <c r="G41" i="82"/>
  <c r="G45" i="82"/>
  <c r="G49" i="82"/>
  <c r="G53" i="82"/>
  <c r="G57" i="82"/>
  <c r="G61" i="82"/>
  <c r="G65" i="82"/>
  <c r="G69" i="82"/>
  <c r="G73" i="82"/>
  <c r="G77" i="82"/>
  <c r="G81" i="82"/>
  <c r="G85" i="82"/>
  <c r="G89" i="82"/>
  <c r="G93" i="82"/>
  <c r="G97" i="82"/>
  <c r="G101" i="82"/>
  <c r="G105" i="82"/>
  <c r="G109" i="82"/>
  <c r="G113" i="82"/>
  <c r="G117" i="82"/>
  <c r="G121" i="82"/>
  <c r="G125" i="82"/>
  <c r="G129" i="82"/>
  <c r="G133" i="82"/>
  <c r="G137" i="82"/>
  <c r="G141" i="82"/>
  <c r="G145" i="82"/>
  <c r="G149" i="82"/>
  <c r="G153" i="82"/>
  <c r="G157" i="82"/>
  <c r="G161" i="82"/>
  <c r="G165" i="82"/>
  <c r="G169" i="82"/>
  <c r="G173" i="82"/>
  <c r="G177" i="82"/>
  <c r="G181" i="82"/>
  <c r="G185" i="82"/>
  <c r="G189" i="82"/>
  <c r="G193" i="82"/>
  <c r="G197" i="82"/>
  <c r="G201" i="82"/>
  <c r="G205" i="82"/>
  <c r="G209" i="82"/>
  <c r="G213" i="82"/>
  <c r="G217" i="82"/>
  <c r="G221" i="82"/>
  <c r="G225" i="82"/>
  <c r="G229" i="82"/>
  <c r="G233" i="82"/>
  <c r="G237" i="82"/>
  <c r="G241" i="82"/>
  <c r="G245" i="82"/>
  <c r="G249" i="82"/>
  <c r="G253" i="82"/>
  <c r="G6" i="82"/>
  <c r="G10" i="82"/>
  <c r="G14" i="82"/>
  <c r="G18" i="82"/>
  <c r="G22" i="82"/>
  <c r="G26" i="82"/>
  <c r="G30" i="82"/>
  <c r="G34" i="82"/>
  <c r="G38" i="82"/>
  <c r="G42" i="82"/>
  <c r="G46" i="82"/>
  <c r="G50" i="82"/>
  <c r="G54" i="82"/>
  <c r="G58" i="82"/>
  <c r="G62" i="82"/>
  <c r="G66" i="82"/>
  <c r="G70" i="82"/>
  <c r="G74" i="82"/>
  <c r="G78" i="82"/>
  <c r="G82" i="82"/>
  <c r="G86" i="82"/>
  <c r="G90" i="82"/>
  <c r="G94" i="82"/>
  <c r="G98" i="82"/>
  <c r="G102" i="82"/>
  <c r="G106" i="82"/>
  <c r="G110" i="82"/>
  <c r="G114" i="82"/>
  <c r="G118" i="82"/>
  <c r="G122" i="82"/>
  <c r="G126" i="82"/>
  <c r="G130" i="82"/>
  <c r="G134" i="82"/>
  <c r="G138" i="82"/>
  <c r="G142" i="82"/>
  <c r="G146" i="82"/>
  <c r="G150" i="82"/>
  <c r="G154" i="82"/>
  <c r="G158" i="82"/>
  <c r="G162" i="82"/>
  <c r="G166" i="82"/>
  <c r="G170" i="82"/>
  <c r="G174" i="82"/>
  <c r="G178" i="82"/>
  <c r="G182" i="82"/>
  <c r="G186" i="82"/>
  <c r="G190" i="82"/>
  <c r="G194" i="82"/>
  <c r="G198" i="82"/>
  <c r="G202" i="82"/>
  <c r="G206" i="82"/>
  <c r="G210" i="82"/>
  <c r="G214" i="82"/>
  <c r="G218" i="82"/>
  <c r="G222" i="82"/>
  <c r="G226" i="82"/>
  <c r="G230" i="82"/>
  <c r="G234" i="82"/>
  <c r="G238" i="82"/>
  <c r="G242" i="82"/>
  <c r="G246" i="82"/>
  <c r="G250" i="82"/>
  <c r="G254" i="82"/>
  <c r="G257" i="82"/>
  <c r="G265" i="82"/>
  <c r="G273" i="82"/>
  <c r="G281" i="82"/>
  <c r="G289" i="82"/>
  <c r="G297" i="82"/>
  <c r="G305" i="82"/>
  <c r="G313" i="82"/>
  <c r="G321" i="82"/>
  <c r="G329" i="82"/>
  <c r="G337" i="82"/>
  <c r="G342" i="82"/>
  <c r="G346" i="82"/>
  <c r="G350" i="82"/>
  <c r="G354" i="82"/>
  <c r="G358" i="82"/>
  <c r="G362" i="82"/>
  <c r="G366" i="82"/>
  <c r="G370" i="82"/>
  <c r="G374" i="82"/>
  <c r="G378" i="82"/>
  <c r="G382" i="82"/>
  <c r="G386" i="82"/>
  <c r="G390" i="82"/>
  <c r="G394" i="82"/>
  <c r="G398" i="82"/>
  <c r="G402" i="82"/>
  <c r="G406" i="82"/>
  <c r="G410" i="82"/>
  <c r="G414" i="82"/>
  <c r="G418" i="82"/>
  <c r="G422" i="82"/>
  <c r="G426" i="82"/>
  <c r="G430" i="82"/>
  <c r="G434" i="82"/>
  <c r="G438" i="82"/>
  <c r="G442" i="82"/>
  <c r="G446" i="82"/>
  <c r="G450" i="82"/>
  <c r="G454" i="82"/>
  <c r="G458" i="82"/>
  <c r="G462" i="82"/>
  <c r="G466" i="82"/>
  <c r="G470" i="82"/>
  <c r="G474" i="82"/>
  <c r="G478" i="82"/>
  <c r="G482" i="82"/>
  <c r="G486" i="82"/>
  <c r="G490" i="82"/>
  <c r="G494" i="82"/>
  <c r="G498" i="82"/>
  <c r="G258" i="82"/>
  <c r="G266" i="82"/>
  <c r="G274" i="82"/>
  <c r="G282" i="82"/>
  <c r="G290" i="82"/>
  <c r="G298" i="82"/>
  <c r="G306" i="82"/>
  <c r="G314" i="82"/>
  <c r="G322" i="82"/>
  <c r="G330" i="82"/>
  <c r="G338" i="82"/>
  <c r="G343" i="82"/>
  <c r="G347" i="82"/>
  <c r="G351" i="82"/>
  <c r="G355" i="82"/>
  <c r="G359" i="82"/>
  <c r="G363" i="82"/>
  <c r="G367" i="82"/>
  <c r="G371" i="82"/>
  <c r="G375" i="82"/>
  <c r="G379" i="82"/>
  <c r="G383" i="82"/>
  <c r="G387" i="82"/>
  <c r="G391" i="82"/>
  <c r="G395" i="82"/>
  <c r="G399" i="82"/>
  <c r="G403" i="82"/>
  <c r="G407" i="82"/>
  <c r="G411" i="82"/>
  <c r="G415" i="82"/>
  <c r="G419" i="82"/>
  <c r="G423" i="82"/>
  <c r="G427" i="82"/>
  <c r="G431" i="82"/>
  <c r="G435" i="82"/>
  <c r="G439" i="82"/>
  <c r="G443" i="82"/>
  <c r="G447" i="82"/>
  <c r="G451" i="82"/>
  <c r="G455" i="82"/>
  <c r="G459" i="82"/>
  <c r="G463" i="82"/>
  <c r="G467" i="82"/>
  <c r="G471" i="82"/>
  <c r="G475" i="82"/>
  <c r="G479" i="82"/>
  <c r="G483" i="82"/>
  <c r="G487" i="82"/>
  <c r="G491" i="82"/>
  <c r="G495" i="82"/>
  <c r="G499" i="82"/>
  <c r="G503" i="82"/>
  <c r="G261" i="82"/>
  <c r="G269" i="82"/>
  <c r="G277" i="82"/>
  <c r="G285" i="82"/>
  <c r="G293" i="82"/>
  <c r="G301" i="82"/>
  <c r="G309" i="82"/>
  <c r="G317" i="82"/>
  <c r="G325" i="82"/>
  <c r="G333" i="82"/>
  <c r="G340" i="82"/>
  <c r="G344" i="82"/>
  <c r="G348" i="82"/>
  <c r="G352" i="82"/>
  <c r="G356" i="82"/>
  <c r="G360" i="82"/>
  <c r="G364" i="82"/>
  <c r="G368" i="82"/>
  <c r="G372" i="82"/>
  <c r="G376" i="82"/>
  <c r="G380" i="82"/>
  <c r="G384" i="82"/>
  <c r="G388" i="82"/>
  <c r="G392" i="82"/>
  <c r="G396" i="82"/>
  <c r="G400" i="82"/>
  <c r="G404" i="82"/>
  <c r="G408" i="82"/>
  <c r="G412" i="82"/>
  <c r="G416" i="82"/>
  <c r="G420" i="82"/>
  <c r="G424" i="82"/>
  <c r="G428" i="82"/>
  <c r="G432" i="82"/>
  <c r="G436" i="82"/>
  <c r="G440" i="82"/>
  <c r="G444" i="82"/>
  <c r="G448" i="82"/>
  <c r="G452" i="82"/>
  <c r="G456" i="82"/>
  <c r="G460" i="82"/>
  <c r="G464" i="82"/>
  <c r="G468" i="82"/>
  <c r="G472" i="82"/>
  <c r="G476" i="82"/>
  <c r="G480" i="82"/>
  <c r="G484" i="82"/>
  <c r="G488" i="82"/>
  <c r="G492" i="82"/>
  <c r="G496" i="82"/>
  <c r="G500" i="82"/>
  <c r="G504" i="82"/>
  <c r="G508" i="82"/>
  <c r="G512" i="82"/>
  <c r="G516" i="82"/>
  <c r="G520" i="82"/>
  <c r="G524" i="82"/>
  <c r="G528" i="82"/>
  <c r="G532" i="82"/>
  <c r="G536" i="82"/>
  <c r="G540" i="82"/>
  <c r="G544" i="82"/>
  <c r="G548" i="82"/>
  <c r="G552" i="82"/>
  <c r="G556" i="82"/>
  <c r="G560" i="82"/>
  <c r="G564" i="82"/>
  <c r="G568" i="82"/>
  <c r="G572" i="82"/>
  <c r="G576" i="82"/>
  <c r="G580" i="82"/>
  <c r="G584" i="82"/>
  <c r="G588" i="82"/>
  <c r="G592" i="82"/>
  <c r="G596" i="82"/>
  <c r="G600" i="82"/>
  <c r="G604" i="82"/>
  <c r="G608" i="82"/>
  <c r="G612" i="82"/>
  <c r="G616" i="82"/>
  <c r="G620" i="82"/>
  <c r="G624" i="82"/>
  <c r="G628" i="82"/>
  <c r="G632" i="82"/>
  <c r="G636" i="82"/>
  <c r="G270" i="82"/>
  <c r="G302" i="82"/>
  <c r="G334" i="82"/>
  <c r="G353" i="82"/>
  <c r="G369" i="82"/>
  <c r="G385" i="82"/>
  <c r="G401" i="82"/>
  <c r="G417" i="82"/>
  <c r="G433" i="82"/>
  <c r="G449" i="82"/>
  <c r="G465" i="82"/>
  <c r="G481" i="82"/>
  <c r="G497" i="82"/>
  <c r="G506" i="82"/>
  <c r="G511" i="82"/>
  <c r="G517" i="82"/>
  <c r="G522" i="82"/>
  <c r="G527" i="82"/>
  <c r="G533" i="82"/>
  <c r="G538" i="82"/>
  <c r="G543" i="82"/>
  <c r="G549" i="82"/>
  <c r="G554" i="82"/>
  <c r="G559" i="82"/>
  <c r="G565" i="82"/>
  <c r="G570" i="82"/>
  <c r="G575" i="82"/>
  <c r="G581" i="82"/>
  <c r="G586" i="82"/>
  <c r="G591" i="82"/>
  <c r="G597" i="82"/>
  <c r="G602" i="82"/>
  <c r="G607" i="82"/>
  <c r="G613" i="82"/>
  <c r="G618" i="82"/>
  <c r="G623" i="82"/>
  <c r="G629" i="82"/>
  <c r="G634" i="82"/>
  <c r="G639" i="82"/>
  <c r="G643" i="82"/>
  <c r="G647" i="82"/>
  <c r="G651" i="82"/>
  <c r="G655" i="82"/>
  <c r="G659" i="82"/>
  <c r="G663" i="82"/>
  <c r="G667" i="82"/>
  <c r="G671" i="82"/>
  <c r="G675" i="82"/>
  <c r="G679" i="82"/>
  <c r="G683" i="82"/>
  <c r="G687" i="82"/>
  <c r="G691" i="82"/>
  <c r="G695" i="82"/>
  <c r="G699" i="82"/>
  <c r="G703" i="82"/>
  <c r="G707" i="82"/>
  <c r="G711" i="82"/>
  <c r="G715" i="82"/>
  <c r="G719" i="82"/>
  <c r="G723" i="82"/>
  <c r="G727" i="82"/>
  <c r="G731" i="82"/>
  <c r="G735" i="82"/>
  <c r="G739" i="82"/>
  <c r="G743" i="82"/>
  <c r="G747" i="82"/>
  <c r="G751" i="82"/>
  <c r="G755" i="82"/>
  <c r="G759" i="82"/>
  <c r="G763" i="82"/>
  <c r="G767" i="82"/>
  <c r="G771" i="82"/>
  <c r="G775" i="82"/>
  <c r="G779" i="82"/>
  <c r="G783" i="82"/>
  <c r="G787" i="82"/>
  <c r="G791" i="82"/>
  <c r="G795" i="82"/>
  <c r="G799" i="82"/>
  <c r="G803" i="82"/>
  <c r="G807" i="82"/>
  <c r="G811" i="82"/>
  <c r="G815" i="82"/>
  <c r="G819" i="82"/>
  <c r="G823" i="82"/>
  <c r="G278" i="82"/>
  <c r="G310" i="82"/>
  <c r="G341" i="82"/>
  <c r="G357" i="82"/>
  <c r="G373" i="82"/>
  <c r="G389" i="82"/>
  <c r="G405" i="82"/>
  <c r="G421" i="82"/>
  <c r="G437" i="82"/>
  <c r="G453" i="82"/>
  <c r="G469" i="82"/>
  <c r="G485" i="82"/>
  <c r="G501" i="82"/>
  <c r="G507" i="82"/>
  <c r="G513" i="82"/>
  <c r="G518" i="82"/>
  <c r="G523" i="82"/>
  <c r="G529" i="82"/>
  <c r="G534" i="82"/>
  <c r="G539" i="82"/>
  <c r="G545" i="82"/>
  <c r="G550" i="82"/>
  <c r="G555" i="82"/>
  <c r="G561" i="82"/>
  <c r="G566" i="82"/>
  <c r="G571" i="82"/>
  <c r="G577" i="82"/>
  <c r="G582" i="82"/>
  <c r="G587" i="82"/>
  <c r="G593" i="82"/>
  <c r="G598" i="82"/>
  <c r="G603" i="82"/>
  <c r="G609" i="82"/>
  <c r="G614" i="82"/>
  <c r="G619" i="82"/>
  <c r="G625" i="82"/>
  <c r="G630" i="82"/>
  <c r="G635" i="82"/>
  <c r="G640" i="82"/>
  <c r="G644" i="82"/>
  <c r="G648" i="82"/>
  <c r="G652" i="82"/>
  <c r="G656" i="82"/>
  <c r="G660" i="82"/>
  <c r="G664" i="82"/>
  <c r="G668" i="82"/>
  <c r="G672" i="82"/>
  <c r="G676" i="82"/>
  <c r="G680" i="82"/>
  <c r="G684" i="82"/>
  <c r="G688" i="82"/>
  <c r="G692" i="82"/>
  <c r="G696" i="82"/>
  <c r="G700" i="82"/>
  <c r="G704" i="82"/>
  <c r="G708" i="82"/>
  <c r="G712" i="82"/>
  <c r="G716" i="82"/>
  <c r="G720" i="82"/>
  <c r="G724" i="82"/>
  <c r="G728" i="82"/>
  <c r="G732" i="82"/>
  <c r="G736" i="82"/>
  <c r="G740" i="82"/>
  <c r="G744" i="82"/>
  <c r="G748" i="82"/>
  <c r="G752" i="82"/>
  <c r="G756" i="82"/>
  <c r="G760" i="82"/>
  <c r="G764" i="82"/>
  <c r="G768" i="82"/>
  <c r="G772" i="82"/>
  <c r="G776" i="82"/>
  <c r="G780" i="82"/>
  <c r="G784" i="82"/>
  <c r="G788" i="82"/>
  <c r="G792" i="82"/>
  <c r="G796" i="82"/>
  <c r="G800" i="82"/>
  <c r="G804" i="82"/>
  <c r="G808" i="82"/>
  <c r="G812" i="82"/>
  <c r="G816" i="82"/>
  <c r="G820" i="82"/>
  <c r="G824" i="82"/>
  <c r="G828" i="82"/>
  <c r="G832" i="82"/>
  <c r="G836" i="82"/>
  <c r="G840" i="82"/>
  <c r="G844" i="82"/>
  <c r="G848" i="82"/>
  <c r="G852" i="82"/>
  <c r="G856" i="82"/>
  <c r="G860" i="82"/>
  <c r="G864" i="82"/>
  <c r="G868" i="82"/>
  <c r="G872" i="82"/>
  <c r="G876" i="82"/>
  <c r="G880" i="82"/>
  <c r="G884" i="82"/>
  <c r="G888" i="82"/>
  <c r="G896" i="82"/>
  <c r="G900" i="82"/>
  <c r="G904" i="82"/>
  <c r="G908" i="82"/>
  <c r="G912" i="82"/>
  <c r="G916" i="82"/>
  <c r="G920" i="82"/>
  <c r="G928" i="82"/>
  <c r="G932" i="82"/>
  <c r="G936" i="82"/>
  <c r="G940" i="82"/>
  <c r="G944" i="82"/>
  <c r="G948" i="82"/>
  <c r="G952" i="82"/>
  <c r="G956" i="82"/>
  <c r="G960" i="82"/>
  <c r="G964" i="82"/>
  <c r="G968" i="82"/>
  <c r="G972" i="82"/>
  <c r="G976" i="82"/>
  <c r="G980" i="82"/>
  <c r="G984" i="82"/>
  <c r="G2" i="82"/>
  <c r="G1019" i="82"/>
  <c r="G1015" i="82"/>
  <c r="G1011" i="82"/>
  <c r="G1007" i="82"/>
  <c r="G1003" i="82"/>
  <c r="G999" i="82"/>
  <c r="G995" i="82"/>
  <c r="G987" i="82"/>
  <c r="G982" i="82"/>
  <c r="G977" i="82"/>
  <c r="G971" i="82"/>
  <c r="G966" i="82"/>
  <c r="G961" i="82"/>
  <c r="G955" i="82"/>
  <c r="G950" i="82"/>
  <c r="G945" i="82"/>
  <c r="G939" i="82"/>
  <c r="G934" i="82"/>
  <c r="G929" i="82"/>
  <c r="G923" i="82"/>
  <c r="G918" i="82"/>
  <c r="G913" i="82"/>
  <c r="G907" i="82"/>
  <c r="G902" i="82"/>
  <c r="G897" i="82"/>
  <c r="G886" i="82"/>
  <c r="G881" i="82"/>
  <c r="G875" i="82"/>
  <c r="G870" i="82"/>
  <c r="G865" i="82"/>
  <c r="G854" i="82"/>
  <c r="G849" i="82"/>
  <c r="G843" i="82"/>
  <c r="G838" i="82"/>
  <c r="G833" i="82"/>
  <c r="G827" i="82"/>
  <c r="G821" i="82"/>
  <c r="G813" i="82"/>
  <c r="G805" i="82"/>
  <c r="G797" i="82"/>
  <c r="G789" i="82"/>
  <c r="G781" i="82"/>
  <c r="G773" i="82"/>
  <c r="G765" i="82"/>
  <c r="G757" i="82"/>
  <c r="G749" i="82"/>
  <c r="G741" i="82"/>
  <c r="G733" i="82"/>
  <c r="G725" i="82"/>
  <c r="G717" i="82"/>
  <c r="G709" i="82"/>
  <c r="G701" i="82"/>
  <c r="G693" i="82"/>
  <c r="G685" i="82"/>
  <c r="G677" i="82"/>
  <c r="G669" i="82"/>
  <c r="G661" i="82"/>
  <c r="G653" i="82"/>
  <c r="G645" i="82"/>
  <c r="G637" i="82"/>
  <c r="G626" i="82"/>
  <c r="G615" i="82"/>
  <c r="G605" i="82"/>
  <c r="G594" i="82"/>
  <c r="G583" i="82"/>
  <c r="G573" i="82"/>
  <c r="G562" i="82"/>
  <c r="G551" i="82"/>
  <c r="G541" i="82"/>
  <c r="G530" i="82"/>
  <c r="G519" i="82"/>
  <c r="G509" i="82"/>
  <c r="G489" i="82"/>
  <c r="G457" i="82"/>
  <c r="G425" i="82"/>
  <c r="G393" i="82"/>
  <c r="G361" i="82"/>
  <c r="G318" i="82"/>
  <c r="G1022" i="82"/>
  <c r="G1018" i="82"/>
  <c r="G1014" i="82"/>
  <c r="G1010" i="82"/>
  <c r="G1006" i="82"/>
  <c r="G1002" i="82"/>
  <c r="G998" i="82"/>
  <c r="G994" i="82"/>
  <c r="G986" i="82"/>
  <c r="G981" i="82"/>
  <c r="G975" i="82"/>
  <c r="G970" i="82"/>
  <c r="G965" i="82"/>
  <c r="G959" i="82"/>
  <c r="G954" i="82"/>
  <c r="G949" i="82"/>
  <c r="G943" i="82"/>
  <c r="G938" i="82"/>
  <c r="G933" i="82"/>
  <c r="G927" i="82"/>
  <c r="G922" i="82"/>
  <c r="G917" i="82"/>
  <c r="G911" i="82"/>
  <c r="G906" i="82"/>
  <c r="G901" i="82"/>
  <c r="G895" i="82"/>
  <c r="G890" i="82"/>
  <c r="G885" i="82"/>
  <c r="G879" i="82"/>
  <c r="G874" i="82"/>
  <c r="G869" i="82"/>
  <c r="G863" i="82"/>
  <c r="G853" i="82"/>
  <c r="G847" i="82"/>
  <c r="G842" i="82"/>
  <c r="G837" i="82"/>
  <c r="G831" i="82"/>
  <c r="G818" i="82"/>
  <c r="G810" i="82"/>
  <c r="G802" i="82"/>
  <c r="G794" i="82"/>
  <c r="G786" i="82"/>
  <c r="G778" i="82"/>
  <c r="G770" i="82"/>
  <c r="G762" i="82"/>
  <c r="G754" i="82"/>
  <c r="G746" i="82"/>
  <c r="G738" i="82"/>
  <c r="G730" i="82"/>
  <c r="G722" i="82"/>
  <c r="G714" i="82"/>
  <c r="G706" i="82"/>
  <c r="G698" i="82"/>
  <c r="G690" i="82"/>
  <c r="G682" i="82"/>
  <c r="G674" i="82"/>
  <c r="G666" i="82"/>
  <c r="G658" i="82"/>
  <c r="G650" i="82"/>
  <c r="G642" i="82"/>
  <c r="G633" i="82"/>
  <c r="G622" i="82"/>
  <c r="G611" i="82"/>
  <c r="G601" i="82"/>
  <c r="G590" i="82"/>
  <c r="G579" i="82"/>
  <c r="G569" i="82"/>
  <c r="G558" i="82"/>
  <c r="G547" i="82"/>
  <c r="G537" i="82"/>
  <c r="G526" i="82"/>
  <c r="G515" i="82"/>
  <c r="G505" i="82"/>
  <c r="G477" i="82"/>
  <c r="G445" i="82"/>
  <c r="G413" i="82"/>
  <c r="G381" i="82"/>
  <c r="G349" i="82"/>
  <c r="G294" i="82"/>
  <c r="G1021" i="82"/>
  <c r="G1017" i="82"/>
  <c r="G1013" i="82"/>
  <c r="G1009" i="82"/>
  <c r="G1005" i="82"/>
  <c r="G1001" i="82"/>
  <c r="G997" i="82"/>
  <c r="G993" i="82"/>
  <c r="G989" i="82"/>
  <c r="G985" i="82"/>
  <c r="G979" i="82"/>
  <c r="G974" i="82"/>
  <c r="G969" i="82"/>
  <c r="G963" i="82"/>
  <c r="G953" i="82"/>
  <c r="G947" i="82"/>
  <c r="G942" i="82"/>
  <c r="G937" i="82"/>
  <c r="G931" i="82"/>
  <c r="G926" i="82"/>
  <c r="G921" i="82"/>
  <c r="G915" i="82"/>
  <c r="G910" i="82"/>
  <c r="G905" i="82"/>
  <c r="G899" i="82"/>
  <c r="G894" i="82"/>
  <c r="G889" i="82"/>
  <c r="G883" i="82"/>
  <c r="G878" i="82"/>
  <c r="G873" i="82"/>
  <c r="G867" i="82"/>
  <c r="G862" i="82"/>
  <c r="G857" i="82"/>
  <c r="G851" i="82"/>
  <c r="G846" i="82"/>
  <c r="G841" i="82"/>
  <c r="G835" i="82"/>
  <c r="G830" i="82"/>
  <c r="G817" i="82"/>
  <c r="G809" i="82"/>
  <c r="G801" i="82"/>
  <c r="G793" i="82"/>
  <c r="G785" i="82"/>
  <c r="G777" i="82"/>
  <c r="G769" i="82"/>
  <c r="G761" i="82"/>
  <c r="G753" i="82"/>
  <c r="G745" i="82"/>
  <c r="G737" i="82"/>
  <c r="G729" i="82"/>
  <c r="G721" i="82"/>
  <c r="G713" i="82"/>
  <c r="G705" i="82"/>
  <c r="G697" i="82"/>
  <c r="G689" i="82"/>
  <c r="G681" i="82"/>
  <c r="G673" i="82"/>
  <c r="G665" i="82"/>
  <c r="G657" i="82"/>
  <c r="G649" i="82"/>
  <c r="G641" i="82"/>
  <c r="G631" i="82"/>
  <c r="G621" i="82"/>
  <c r="G610" i="82"/>
  <c r="G599" i="82"/>
  <c r="G589" i="82"/>
  <c r="G578" i="82"/>
  <c r="G567" i="82"/>
  <c r="G557" i="82"/>
  <c r="G546" i="82"/>
  <c r="G535" i="82"/>
  <c r="G525" i="82"/>
  <c r="G514" i="82"/>
  <c r="G502" i="82"/>
  <c r="G473" i="82"/>
  <c r="G441" i="82"/>
  <c r="G409" i="82"/>
  <c r="G377" i="82"/>
  <c r="G345" i="82"/>
  <c r="G286" i="82"/>
  <c r="G1020" i="82"/>
  <c r="G1016" i="82"/>
  <c r="G1012" i="82"/>
  <c r="G1008" i="82"/>
  <c r="G1004" i="82"/>
  <c r="G1000" i="82"/>
  <c r="G996" i="82"/>
  <c r="G992" i="82"/>
  <c r="G988" i="82"/>
  <c r="G983" i="82"/>
  <c r="G978" i="82"/>
  <c r="G973" i="82"/>
  <c r="G967" i="82"/>
  <c r="G962" i="82"/>
  <c r="G951" i="82"/>
  <c r="G946" i="82"/>
  <c r="G941" i="82"/>
  <c r="G935" i="82"/>
  <c r="G930" i="82"/>
  <c r="G919" i="82"/>
  <c r="G914" i="82"/>
  <c r="G909" i="82"/>
  <c r="G903" i="82"/>
  <c r="G898" i="82"/>
  <c r="G893" i="82"/>
  <c r="G887" i="82"/>
  <c r="G882" i="82"/>
  <c r="G877" i="82"/>
  <c r="G871" i="82"/>
  <c r="G866" i="82"/>
  <c r="G861" i="82"/>
  <c r="G855" i="82"/>
  <c r="G850" i="82"/>
  <c r="G845" i="82"/>
  <c r="G839" i="82"/>
  <c r="G834" i="82"/>
  <c r="G829" i="82"/>
  <c r="G822" i="82"/>
  <c r="G814" i="82"/>
  <c r="G806" i="82"/>
  <c r="G798" i="82"/>
  <c r="G790" i="82"/>
  <c r="G782" i="82"/>
  <c r="G774" i="82"/>
  <c r="G766" i="82"/>
  <c r="G758" i="82"/>
  <c r="G750" i="82"/>
  <c r="G742" i="82"/>
  <c r="G734" i="82"/>
  <c r="G726" i="82"/>
  <c r="G718" i="82"/>
  <c r="G710" i="82"/>
  <c r="G702" i="82"/>
  <c r="G694" i="82"/>
  <c r="G686" i="82"/>
  <c r="G678" i="82"/>
  <c r="G670" i="82"/>
  <c r="G662" i="82"/>
  <c r="G654" i="82"/>
  <c r="G646" i="82"/>
  <c r="G638" i="82"/>
  <c r="G627" i="82"/>
  <c r="G617" i="82"/>
  <c r="G606" i="82"/>
  <c r="G595" i="82"/>
  <c r="G585" i="82"/>
  <c r="G574" i="82"/>
  <c r="G563" i="82"/>
  <c r="G553" i="82"/>
  <c r="G542" i="82"/>
  <c r="G531" i="82"/>
  <c r="G521" i="82"/>
  <c r="G510" i="82"/>
  <c r="G493" i="82"/>
  <c r="G461" i="82"/>
  <c r="G429" i="82"/>
  <c r="G397" i="82"/>
  <c r="G365" i="82"/>
  <c r="G326" i="82"/>
  <c r="G262" i="82"/>
  <c r="G17" i="80"/>
  <c r="H17" i="80"/>
  <c r="I17" i="80"/>
  <c r="J17" i="80"/>
  <c r="K17" i="80"/>
  <c r="G21" i="80"/>
  <c r="H21" i="80"/>
  <c r="I21" i="80"/>
  <c r="J21" i="80"/>
  <c r="K21" i="80"/>
  <c r="G26" i="80"/>
  <c r="H26" i="80"/>
  <c r="I26" i="80"/>
  <c r="J26" i="80"/>
  <c r="K26" i="80"/>
  <c r="G4" i="80"/>
  <c r="H4" i="80"/>
  <c r="I4" i="80"/>
  <c r="J4" i="80"/>
  <c r="K4" i="80"/>
  <c r="G33" i="80"/>
  <c r="H33" i="80"/>
  <c r="I33" i="80"/>
  <c r="J33" i="80"/>
  <c r="K33" i="80"/>
  <c r="G20" i="80"/>
  <c r="H20" i="80"/>
  <c r="I20" i="80"/>
  <c r="J20" i="80"/>
  <c r="K20" i="80"/>
  <c r="G18" i="80"/>
  <c r="H18" i="80"/>
  <c r="I18" i="80"/>
  <c r="J18" i="80"/>
  <c r="K18" i="80"/>
  <c r="G27" i="80"/>
  <c r="H27" i="80"/>
  <c r="I27" i="80"/>
  <c r="J27" i="80"/>
  <c r="K27" i="80"/>
  <c r="G7" i="80"/>
  <c r="H7" i="80"/>
  <c r="I7" i="80"/>
  <c r="J7" i="80"/>
  <c r="K7" i="80"/>
  <c r="G6" i="80"/>
  <c r="H6" i="80"/>
  <c r="I6" i="80"/>
  <c r="J6" i="80"/>
  <c r="K6" i="80"/>
  <c r="G34" i="80"/>
  <c r="H34" i="80"/>
  <c r="I34" i="80"/>
  <c r="J34" i="80"/>
  <c r="K34" i="80"/>
  <c r="G14" i="80"/>
  <c r="H14" i="80"/>
  <c r="I14" i="80"/>
  <c r="J14" i="80"/>
  <c r="K14" i="80"/>
  <c r="G31" i="80"/>
  <c r="H31" i="80"/>
  <c r="I31" i="80"/>
  <c r="J31" i="80"/>
  <c r="K31" i="80"/>
  <c r="G9" i="80"/>
  <c r="H9" i="80"/>
  <c r="I9" i="80"/>
  <c r="J9" i="80"/>
  <c r="K9" i="80"/>
  <c r="G32" i="80"/>
  <c r="H32" i="80"/>
  <c r="I32" i="80"/>
  <c r="J32" i="80"/>
  <c r="K32" i="80"/>
  <c r="G3" i="80"/>
  <c r="H3" i="80"/>
  <c r="I3" i="80"/>
  <c r="J3" i="80"/>
  <c r="K3" i="80"/>
  <c r="G2" i="80"/>
  <c r="H2" i="80"/>
  <c r="I2" i="80"/>
  <c r="J2" i="80"/>
  <c r="K2" i="80"/>
  <c r="G28" i="80"/>
  <c r="H28" i="80"/>
  <c r="I28" i="80"/>
  <c r="J28" i="80"/>
  <c r="K28" i="80"/>
  <c r="G12" i="80"/>
  <c r="H12" i="80"/>
  <c r="I12" i="80"/>
  <c r="J12" i="80"/>
  <c r="K12" i="80"/>
  <c r="G8" i="80"/>
  <c r="H8" i="80"/>
  <c r="I8" i="80"/>
  <c r="J8" i="80"/>
  <c r="K8" i="80"/>
  <c r="G10" i="80"/>
  <c r="H10" i="80"/>
  <c r="I10" i="80"/>
  <c r="J10" i="80"/>
  <c r="K10" i="80"/>
  <c r="G22" i="80"/>
  <c r="H22" i="80"/>
  <c r="I22" i="80"/>
  <c r="J22" i="80"/>
  <c r="K22" i="80"/>
  <c r="G13" i="80"/>
  <c r="H13" i="80"/>
  <c r="I13" i="80"/>
  <c r="J13" i="80"/>
  <c r="K13" i="80"/>
  <c r="G16" i="80"/>
  <c r="H16" i="80"/>
  <c r="I16" i="80"/>
  <c r="J16" i="80"/>
  <c r="K16" i="80"/>
  <c r="G19" i="80"/>
  <c r="H19" i="80"/>
  <c r="I19" i="80"/>
  <c r="J19" i="80"/>
  <c r="K19" i="80"/>
  <c r="G11" i="80"/>
  <c r="H11" i="80"/>
  <c r="I11" i="80"/>
  <c r="J11" i="80"/>
  <c r="K11" i="80"/>
  <c r="G30" i="80"/>
  <c r="H30" i="80"/>
  <c r="I30" i="80"/>
  <c r="J30" i="80"/>
  <c r="K30" i="80"/>
  <c r="G29" i="80"/>
  <c r="H29" i="80"/>
  <c r="I29" i="80"/>
  <c r="J29" i="80"/>
  <c r="K29" i="80"/>
  <c r="G15" i="80"/>
  <c r="H15" i="80"/>
  <c r="I15" i="80"/>
  <c r="J15" i="80"/>
  <c r="K15" i="80"/>
  <c r="G5" i="80"/>
  <c r="H5" i="80"/>
  <c r="I5" i="80"/>
  <c r="J5" i="80"/>
  <c r="K5" i="80"/>
  <c r="G23" i="80"/>
  <c r="H23" i="80"/>
  <c r="I23" i="80"/>
  <c r="J23" i="80"/>
  <c r="K23" i="80"/>
  <c r="G24" i="80"/>
  <c r="H24" i="80"/>
  <c r="I24" i="80"/>
  <c r="J24" i="80"/>
  <c r="K24" i="80"/>
  <c r="H25" i="80"/>
  <c r="I25" i="80"/>
  <c r="J25" i="80"/>
  <c r="K25" i="80"/>
  <c r="G25" i="80"/>
  <c r="G2" i="75"/>
  <c r="G1645" i="75"/>
  <c r="G618" i="75"/>
  <c r="G73" i="75"/>
  <c r="G364" i="75"/>
  <c r="G176" i="75"/>
  <c r="G89" i="75"/>
  <c r="G519" i="75"/>
  <c r="G9" i="75"/>
  <c r="G4" i="75"/>
  <c r="G1967" i="75"/>
  <c r="G54" i="75"/>
  <c r="G2070" i="75"/>
  <c r="G8" i="75"/>
  <c r="G34" i="75"/>
  <c r="G1537" i="75"/>
  <c r="G1160" i="75"/>
  <c r="G20" i="75"/>
  <c r="G270" i="75"/>
  <c r="G363" i="75"/>
  <c r="G556" i="75"/>
  <c r="G245" i="75"/>
  <c r="G686" i="75"/>
  <c r="G2367" i="75"/>
  <c r="G1488" i="75"/>
  <c r="G1521" i="75"/>
  <c r="G24" i="75"/>
  <c r="G85" i="75"/>
  <c r="G465" i="75"/>
  <c r="G2020" i="75"/>
  <c r="G1441" i="75"/>
  <c r="G2429" i="75"/>
  <c r="G1170" i="75"/>
  <c r="G1796" i="75"/>
  <c r="G2287" i="75"/>
  <c r="G2017" i="75"/>
  <c r="G1420" i="75"/>
  <c r="G1544" i="75"/>
  <c r="G1821" i="75"/>
  <c r="G2464" i="75"/>
  <c r="G138" i="75"/>
  <c r="G2314" i="75"/>
  <c r="G1011" i="75"/>
  <c r="G607" i="75"/>
  <c r="G2031" i="75"/>
  <c r="G1651" i="75"/>
  <c r="G192" i="75"/>
  <c r="G218" i="75"/>
  <c r="G2039" i="75"/>
  <c r="G1308" i="75"/>
  <c r="G1089" i="75"/>
  <c r="G56" i="75"/>
  <c r="G2032" i="75"/>
  <c r="G1073" i="75"/>
  <c r="G1340" i="75"/>
  <c r="G241" i="75"/>
  <c r="G2435" i="75"/>
  <c r="G2500" i="75"/>
  <c r="G2571" i="75"/>
  <c r="G790" i="75"/>
  <c r="G393" i="75"/>
  <c r="G329" i="75"/>
  <c r="G1769" i="75"/>
  <c r="G2234" i="75"/>
  <c r="G2008" i="75"/>
  <c r="G1873" i="75"/>
  <c r="G1414" i="75"/>
  <c r="G739" i="75"/>
  <c r="G2413" i="75"/>
  <c r="G345" i="75"/>
  <c r="G753" i="75"/>
  <c r="G2019" i="75"/>
  <c r="G1556" i="75"/>
  <c r="G1113" i="75"/>
  <c r="G252" i="75"/>
  <c r="G1181" i="75"/>
  <c r="G369" i="75"/>
  <c r="G1543" i="75"/>
  <c r="G110" i="75"/>
  <c r="G655" i="75"/>
  <c r="G1710" i="75"/>
  <c r="G283" i="75"/>
  <c r="G2155" i="75"/>
  <c r="G359" i="75"/>
  <c r="G1132" i="75"/>
  <c r="G1834" i="75"/>
  <c r="G414" i="75"/>
  <c r="G181" i="75"/>
  <c r="G1461" i="75"/>
  <c r="G1605" i="75"/>
  <c r="G1658" i="75"/>
  <c r="G2385" i="75"/>
  <c r="G1958" i="75"/>
  <c r="G2107" i="75"/>
  <c r="G1983" i="75"/>
  <c r="G2530" i="75"/>
  <c r="G1965" i="75"/>
  <c r="G1456" i="75"/>
  <c r="G1290" i="75"/>
  <c r="G882" i="75"/>
  <c r="G1137" i="75"/>
  <c r="G376" i="75"/>
  <c r="G1067" i="75"/>
  <c r="G766" i="75"/>
  <c r="G1561" i="75"/>
  <c r="G463" i="75"/>
  <c r="G2343" i="75"/>
  <c r="G1155" i="75"/>
  <c r="G128" i="75"/>
  <c r="G91" i="75"/>
  <c r="G2146" i="75"/>
  <c r="G1727" i="75"/>
  <c r="G306" i="75"/>
  <c r="G1610" i="75"/>
  <c r="G2257" i="75"/>
  <c r="G1640" i="75"/>
  <c r="G1270" i="75"/>
  <c r="G862" i="75"/>
  <c r="G221" i="75"/>
  <c r="G861" i="75"/>
  <c r="G1199" i="75"/>
  <c r="G341" i="75"/>
  <c r="G1449" i="75"/>
  <c r="G395" i="75"/>
  <c r="G995" i="75"/>
  <c r="G2449" i="75"/>
  <c r="G619" i="75"/>
  <c r="G818" i="75"/>
  <c r="G1522" i="75"/>
  <c r="G1032" i="75"/>
  <c r="G758" i="75"/>
  <c r="G1555" i="75"/>
  <c r="G2121" i="75"/>
  <c r="G1791" i="75"/>
  <c r="G2342" i="75"/>
  <c r="G35" i="75"/>
  <c r="G2165" i="75"/>
  <c r="G389" i="75"/>
  <c r="G668" i="75"/>
  <c r="G2553" i="75"/>
  <c r="G2145" i="75"/>
  <c r="G1064" i="75"/>
  <c r="G651" i="75"/>
  <c r="G1739" i="75"/>
  <c r="G1635" i="75"/>
  <c r="G734" i="75"/>
  <c r="G466" i="75"/>
  <c r="G409" i="75"/>
  <c r="G1491" i="75"/>
  <c r="G377" i="75"/>
  <c r="G1611" i="75"/>
  <c r="G1350" i="75"/>
  <c r="G2351" i="75"/>
  <c r="G939" i="75"/>
  <c r="G1331" i="75"/>
  <c r="G1778" i="75"/>
  <c r="G1445" i="75"/>
  <c r="G1581" i="75"/>
  <c r="G1722" i="75"/>
  <c r="G1572" i="75"/>
  <c r="G1877" i="75"/>
  <c r="G347" i="75"/>
  <c r="G1650" i="75"/>
  <c r="G2416" i="75"/>
  <c r="G1917" i="75"/>
  <c r="G2418" i="75"/>
  <c r="G1146" i="75"/>
  <c r="G194" i="75"/>
  <c r="G875" i="75"/>
  <c r="G2055" i="75"/>
  <c r="G1133" i="75"/>
  <c r="G1078" i="75"/>
  <c r="G2166" i="75"/>
  <c r="G1957" i="75"/>
  <c r="G1903" i="75"/>
  <c r="G1292" i="75"/>
  <c r="G1424" i="75"/>
  <c r="G2335" i="75"/>
  <c r="G36" i="75"/>
  <c r="G121" i="75"/>
  <c r="G2191" i="75"/>
  <c r="G742" i="75"/>
  <c r="G1446" i="75"/>
  <c r="G584" i="75"/>
  <c r="G2536" i="75"/>
  <c r="G956" i="75"/>
  <c r="G2506" i="75"/>
  <c r="G48" i="75"/>
  <c r="G1879" i="75"/>
  <c r="G1978" i="75"/>
  <c r="G2021" i="75"/>
  <c r="G762" i="75"/>
  <c r="G2340" i="75"/>
  <c r="G312" i="75"/>
  <c r="G1872" i="75"/>
  <c r="G1394" i="75"/>
  <c r="G1977" i="75"/>
  <c r="G255" i="75"/>
  <c r="G2491" i="75"/>
  <c r="G1795" i="75"/>
  <c r="G2245" i="75"/>
  <c r="G137" i="75"/>
  <c r="G302" i="75"/>
  <c r="G1321" i="75"/>
  <c r="G1707" i="75"/>
  <c r="G2522" i="75"/>
  <c r="G1843" i="75"/>
  <c r="G217" i="75"/>
  <c r="G1033" i="75"/>
  <c r="G1494" i="75"/>
  <c r="G477" i="75"/>
  <c r="G823" i="75"/>
  <c r="G2309" i="75"/>
  <c r="G2323" i="75"/>
  <c r="G1487" i="75"/>
  <c r="G601" i="75"/>
  <c r="G1934" i="75"/>
  <c r="G319" i="75"/>
  <c r="G756" i="75"/>
  <c r="G2562" i="75"/>
  <c r="G677" i="75"/>
  <c r="G43" i="75"/>
  <c r="G1887" i="75"/>
  <c r="G2307" i="75"/>
  <c r="G1358" i="75"/>
  <c r="G712" i="75"/>
  <c r="G642" i="75"/>
  <c r="G1668" i="75"/>
  <c r="G681" i="75"/>
  <c r="G732" i="75"/>
  <c r="G74" i="75"/>
  <c r="G2375" i="75"/>
  <c r="G226" i="75"/>
  <c r="G2465" i="75"/>
  <c r="G2462" i="75"/>
  <c r="G2503" i="75"/>
  <c r="G854" i="75"/>
  <c r="G537" i="75"/>
  <c r="G1012" i="75"/>
  <c r="G2572" i="75"/>
  <c r="G1252" i="75"/>
  <c r="G796" i="75"/>
  <c r="G379" i="75"/>
  <c r="G821" i="75"/>
  <c r="G1652" i="75"/>
  <c r="G909" i="75"/>
  <c r="G1260" i="75"/>
  <c r="G1811" i="75"/>
  <c r="G2040" i="75"/>
  <c r="G1499" i="75"/>
  <c r="G1988" i="75"/>
  <c r="G1496" i="75"/>
  <c r="G1510" i="75"/>
  <c r="G27" i="75"/>
  <c r="G2201" i="75"/>
  <c r="G47" i="75"/>
  <c r="G2555" i="75"/>
  <c r="G2526" i="75"/>
  <c r="G2235" i="75"/>
  <c r="G1231" i="75"/>
  <c r="G482" i="75"/>
  <c r="G22" i="75"/>
  <c r="G1686" i="75"/>
  <c r="G187" i="75"/>
  <c r="G310" i="75"/>
  <c r="G1116" i="75"/>
  <c r="G464" i="75"/>
  <c r="G1430" i="75"/>
  <c r="G471" i="75"/>
  <c r="G1880" i="75"/>
  <c r="G789" i="75"/>
  <c r="G366" i="75"/>
  <c r="G370" i="75"/>
  <c r="G1597" i="75"/>
  <c r="G2346" i="75"/>
  <c r="G2415" i="75"/>
  <c r="G1187" i="75"/>
  <c r="G961" i="75"/>
  <c r="G1694" i="75"/>
  <c r="G1173" i="75"/>
  <c r="G2473" i="75"/>
  <c r="G2378" i="75"/>
  <c r="G837" i="75"/>
  <c r="G623" i="75"/>
  <c r="G1754" i="75"/>
  <c r="G99" i="75"/>
  <c r="G1101" i="75"/>
  <c r="G1885" i="75"/>
  <c r="G49" i="75"/>
  <c r="G127" i="75"/>
  <c r="G2063" i="75"/>
  <c r="G327" i="75"/>
  <c r="G1991" i="75"/>
  <c r="G798" i="75"/>
  <c r="G1060" i="75"/>
  <c r="G2124" i="75"/>
  <c r="G603" i="75"/>
  <c r="G1508" i="75"/>
  <c r="G2214" i="75"/>
  <c r="G711" i="75"/>
  <c r="G334" i="75"/>
  <c r="G427" i="75"/>
  <c r="G1615" i="75"/>
  <c r="G1070" i="75"/>
  <c r="G2192" i="75"/>
  <c r="G524" i="75"/>
  <c r="G851" i="75"/>
  <c r="G2505" i="75"/>
  <c r="G2162" i="75"/>
  <c r="G535" i="75"/>
  <c r="G1674" i="75"/>
  <c r="G632" i="75"/>
  <c r="G523" i="75"/>
  <c r="G1705" i="75"/>
  <c r="G1524" i="75"/>
  <c r="G2218" i="75"/>
  <c r="G2360" i="75"/>
  <c r="G1022" i="75"/>
  <c r="G1960" i="75"/>
  <c r="G1024" i="75"/>
  <c r="G216" i="75"/>
  <c r="G2154" i="75"/>
  <c r="G2480" i="75"/>
  <c r="G1833" i="75"/>
  <c r="G2181" i="75"/>
  <c r="G543" i="75"/>
  <c r="G691" i="75"/>
  <c r="G2523" i="75"/>
  <c r="G2326" i="75"/>
  <c r="G2195" i="75"/>
  <c r="G461" i="75"/>
  <c r="G410" i="75"/>
  <c r="G2050" i="75"/>
  <c r="G675" i="75"/>
  <c r="G1752" i="75"/>
  <c r="G264" i="75"/>
  <c r="G1256" i="75"/>
  <c r="G33" i="75"/>
  <c r="G920" i="75"/>
  <c r="G999" i="75"/>
  <c r="G1074" i="75"/>
  <c r="G2427" i="75"/>
  <c r="G108" i="75"/>
  <c r="G2141" i="75"/>
  <c r="G1905" i="75"/>
  <c r="G2561" i="75"/>
  <c r="G984" i="75"/>
  <c r="G2267" i="75"/>
  <c r="G1551" i="75"/>
  <c r="G580" i="75"/>
  <c r="G2179" i="75"/>
  <c r="G1377" i="75"/>
  <c r="G859" i="75"/>
  <c r="G1538" i="75"/>
  <c r="G272" i="75"/>
  <c r="G919" i="75"/>
  <c r="G1514" i="75"/>
  <c r="G487" i="75"/>
  <c r="G1935" i="75"/>
  <c r="G928" i="75"/>
  <c r="G1614" i="75"/>
  <c r="G1223" i="75"/>
  <c r="G904" i="75"/>
  <c r="G1262" i="75"/>
  <c r="G2397" i="75"/>
  <c r="G2219" i="75"/>
  <c r="G1860" i="75"/>
  <c r="G1972" i="75"/>
  <c r="G177" i="75"/>
  <c r="G2504" i="75"/>
  <c r="G1058" i="75"/>
  <c r="G1822" i="75"/>
  <c r="G2012" i="75"/>
  <c r="G2560" i="75"/>
  <c r="G2450" i="75"/>
  <c r="G166" i="75"/>
  <c r="G1909" i="75"/>
  <c r="G538" i="75"/>
  <c r="G1693" i="75"/>
  <c r="G1964" i="75"/>
  <c r="G2404" i="75"/>
  <c r="G1836" i="75"/>
  <c r="G423" i="75"/>
  <c r="G2125" i="75"/>
  <c r="G629" i="75"/>
  <c r="G1124" i="75"/>
  <c r="G1783" i="75"/>
  <c r="G1319" i="75"/>
  <c r="G1770" i="75"/>
  <c r="G1294" i="75"/>
  <c r="G2004" i="75"/>
  <c r="G2485" i="75"/>
  <c r="G2007" i="75"/>
  <c r="G1536" i="75"/>
  <c r="G892" i="75"/>
  <c r="G1501" i="75"/>
  <c r="G1689" i="75"/>
  <c r="G2069" i="75"/>
  <c r="G1107" i="75"/>
  <c r="G697" i="75"/>
  <c r="G196" i="75"/>
  <c r="G1999" i="75"/>
  <c r="G81" i="75"/>
  <c r="G1762" i="75"/>
  <c r="G857" i="75"/>
  <c r="G2528" i="75"/>
  <c r="G595" i="75"/>
  <c r="G2444" i="75"/>
  <c r="G645" i="75"/>
  <c r="G1690" i="75"/>
  <c r="G2330" i="75"/>
  <c r="G416" i="75"/>
  <c r="G1826" i="75"/>
  <c r="G901" i="75"/>
  <c r="G344" i="75"/>
  <c r="G1608" i="75"/>
  <c r="G2278" i="75"/>
  <c r="G1388" i="75"/>
  <c r="G12" i="75"/>
  <c r="G104" i="75"/>
  <c r="G1251" i="75"/>
  <c r="G2016" i="75"/>
  <c r="G390" i="75"/>
  <c r="G699" i="75"/>
  <c r="G714" i="75"/>
  <c r="G988" i="75"/>
  <c r="G1789" i="75"/>
  <c r="G1287" i="75"/>
  <c r="G1242" i="75"/>
  <c r="G1409" i="75"/>
  <c r="G1677" i="75"/>
  <c r="G1083" i="75"/>
  <c r="G273" i="75"/>
  <c r="G682" i="75"/>
  <c r="G373" i="75"/>
  <c r="G925" i="75"/>
  <c r="G1367" i="75"/>
  <c r="G1890" i="75"/>
  <c r="G1542" i="75"/>
  <c r="G1373" i="75"/>
  <c r="G1954" i="75"/>
  <c r="G1856" i="75"/>
  <c r="G294" i="75"/>
  <c r="G2005" i="75"/>
  <c r="G802" i="75"/>
  <c r="G2081" i="75"/>
  <c r="G894" i="75"/>
  <c r="G1176" i="75"/>
  <c r="G79" i="75"/>
  <c r="G342" i="75"/>
  <c r="G1949" i="75"/>
  <c r="G1330" i="75"/>
  <c r="G2099" i="75"/>
  <c r="G776" i="75"/>
  <c r="G893" i="75"/>
  <c r="G2015" i="75"/>
  <c r="G934" i="75"/>
  <c r="G76" i="75"/>
  <c r="G1802" i="75"/>
  <c r="G2054" i="75"/>
  <c r="G1976" i="75"/>
  <c r="G1777" i="75"/>
  <c r="G522" i="75"/>
  <c r="G1351" i="75"/>
  <c r="G2190" i="75"/>
  <c r="G2205" i="75"/>
  <c r="G2060" i="75"/>
  <c r="G296" i="75"/>
  <c r="G2194" i="75"/>
  <c r="G1100" i="75"/>
  <c r="G2387" i="75"/>
  <c r="G1594" i="75"/>
  <c r="G2268" i="75"/>
  <c r="G835" i="75"/>
  <c r="G605" i="75"/>
  <c r="G1352" i="75"/>
  <c r="G616" i="75"/>
  <c r="G2430" i="75"/>
  <c r="G1757" i="75"/>
  <c r="G1110" i="75"/>
  <c r="G2320" i="75"/>
  <c r="G976" i="75"/>
  <c r="G201" i="75"/>
  <c r="G1112" i="75"/>
  <c r="G1200" i="75"/>
  <c r="G2542" i="75"/>
  <c r="G2457" i="75"/>
  <c r="G1776" i="75"/>
  <c r="G405" i="75"/>
  <c r="G2000" i="75"/>
  <c r="G1531" i="75"/>
  <c r="G202" i="75"/>
  <c r="G2423" i="75"/>
  <c r="G1923" i="75"/>
  <c r="G1343" i="75"/>
  <c r="G1209" i="75"/>
  <c r="G1853" i="75"/>
  <c r="G1401" i="75"/>
  <c r="G2439" i="75"/>
  <c r="G689" i="75"/>
  <c r="G1096" i="75"/>
  <c r="G795" i="75"/>
  <c r="G958" i="75"/>
  <c r="G1226" i="75"/>
  <c r="G470" i="75"/>
  <c r="G2042" i="75"/>
  <c r="G903" i="75"/>
  <c r="G1772" i="75"/>
  <c r="G1322" i="75"/>
  <c r="G1585" i="75"/>
  <c r="G2381" i="75"/>
  <c r="G2534" i="75"/>
  <c r="G1509" i="75"/>
  <c r="G1641" i="75"/>
  <c r="G235" i="75"/>
  <c r="G1484" i="75"/>
  <c r="G1087" i="75"/>
  <c r="G175" i="75"/>
  <c r="G251" i="75"/>
  <c r="G1946" i="75"/>
  <c r="G2363" i="75"/>
  <c r="G2496" i="75"/>
  <c r="G279" i="75"/>
  <c r="G2238" i="75"/>
  <c r="G2304" i="75"/>
  <c r="G751" i="75"/>
  <c r="G142" i="75"/>
  <c r="G2324" i="75"/>
  <c r="G2041" i="75"/>
  <c r="G1723" i="75"/>
  <c r="G748" i="75"/>
  <c r="G1057" i="75"/>
  <c r="G1548" i="75"/>
  <c r="G767" i="75"/>
  <c r="G2164" i="75"/>
  <c r="G2169" i="75"/>
  <c r="G2358" i="75"/>
  <c r="G906" i="75"/>
  <c r="G1515" i="75"/>
  <c r="G2045" i="75"/>
  <c r="G1647" i="75"/>
  <c r="G505" i="75"/>
  <c r="G2329" i="75"/>
  <c r="G1469" i="75"/>
  <c r="G247" i="75"/>
  <c r="G1084" i="75"/>
  <c r="G2051" i="75"/>
  <c r="G829" i="75"/>
  <c r="G2286" i="75"/>
  <c r="G1927" i="75"/>
  <c r="G1936" i="75"/>
  <c r="G1165" i="75"/>
  <c r="G1937" i="75"/>
  <c r="G1274" i="75"/>
  <c r="G1305" i="75"/>
  <c r="G90" i="75"/>
  <c r="G498" i="75"/>
  <c r="G1675" i="75"/>
  <c r="G1144" i="75"/>
  <c r="G876" i="75"/>
  <c r="G1419" i="75"/>
  <c r="G1030" i="75"/>
  <c r="G982" i="75"/>
  <c r="G737" i="75"/>
  <c r="G1130" i="75"/>
  <c r="G111" i="75"/>
  <c r="G1347" i="75"/>
  <c r="G965" i="75"/>
  <c r="G1273" i="75"/>
  <c r="G1583" i="75"/>
  <c r="G1663" i="75"/>
  <c r="G662" i="75"/>
  <c r="G1820" i="75"/>
  <c r="G87" i="75"/>
  <c r="G428" i="75"/>
  <c r="G2374" i="75"/>
  <c r="G2364" i="75"/>
  <c r="G1684" i="75"/>
  <c r="G971" i="75"/>
  <c r="G16" i="75"/>
  <c r="G579" i="75"/>
  <c r="G1892" i="75"/>
  <c r="G2543" i="75"/>
  <c r="G2339" i="75"/>
  <c r="G530" i="75"/>
  <c r="G2445" i="75"/>
  <c r="G1738" i="75"/>
  <c r="G713" i="75"/>
  <c r="G1871" i="75"/>
  <c r="G1102" i="75"/>
  <c r="G238" i="75"/>
  <c r="G1086" i="75"/>
  <c r="G1018" i="75"/>
  <c r="G1541" i="75"/>
  <c r="G950" i="75"/>
  <c r="G1229" i="75"/>
  <c r="G2311" i="75"/>
  <c r="G931" i="75"/>
  <c r="G497" i="75"/>
  <c r="G1056" i="75"/>
  <c r="G2241" i="75"/>
  <c r="G200" i="75"/>
  <c r="G1309" i="75"/>
  <c r="G1289" i="75"/>
  <c r="G1338" i="75"/>
  <c r="G392" i="75"/>
  <c r="G2333" i="75"/>
  <c r="G2365" i="75"/>
  <c r="G2029" i="75"/>
  <c r="G1919" i="75"/>
  <c r="G2043" i="75"/>
  <c r="G772" i="75"/>
  <c r="G2537" i="75"/>
  <c r="G708" i="75"/>
  <c r="G2184" i="75"/>
  <c r="G2197" i="75"/>
  <c r="G233" i="75"/>
  <c r="G2494" i="75"/>
  <c r="G2477" i="75"/>
  <c r="G304" i="75"/>
  <c r="G1924" i="75"/>
  <c r="G890" i="75"/>
  <c r="G2093" i="75"/>
  <c r="G1399" i="75"/>
  <c r="G30" i="75"/>
  <c r="G145" i="75"/>
  <c r="G1465" i="75"/>
  <c r="G1069" i="75"/>
  <c r="G2422" i="75"/>
  <c r="G2368" i="75"/>
  <c r="G17" i="75"/>
  <c r="G1644" i="75"/>
  <c r="G2224" i="75"/>
  <c r="G384" i="75"/>
  <c r="G1682" i="75"/>
  <c r="G2157" i="75"/>
  <c r="G1306" i="75"/>
  <c r="G224" i="75"/>
  <c r="G2403" i="75"/>
  <c r="G195" i="75"/>
  <c r="G1250" i="75"/>
  <c r="G1009" i="75"/>
  <c r="G1004" i="75"/>
  <c r="G1799" i="75"/>
  <c r="G1283" i="75"/>
  <c r="G191" i="75"/>
  <c r="G2158" i="75"/>
  <c r="G113" i="75"/>
  <c r="G1715" i="75"/>
  <c r="G408" i="75"/>
  <c r="G435" i="75"/>
  <c r="G1428" i="75"/>
  <c r="G2546" i="75"/>
  <c r="G146" i="75"/>
  <c r="G1971" i="75"/>
  <c r="G107" i="75"/>
  <c r="G478" i="75"/>
  <c r="G2501" i="75"/>
  <c r="G321" i="75"/>
  <c r="G2089" i="75"/>
  <c r="G323" i="75"/>
  <c r="G2284" i="75"/>
  <c r="G1557" i="75"/>
  <c r="G944" i="75"/>
  <c r="G2479" i="75"/>
  <c r="G2209" i="75"/>
  <c r="G561" i="75"/>
  <c r="G2183" i="75"/>
  <c r="G481" i="75"/>
  <c r="G983" i="75"/>
  <c r="G380" i="75"/>
  <c r="G1051" i="75"/>
  <c r="G1907" i="75"/>
  <c r="G2213" i="75"/>
  <c r="G938" i="75"/>
  <c r="G1590" i="75"/>
  <c r="G1878" i="75"/>
  <c r="G658" i="75"/>
  <c r="G1587" i="75"/>
  <c r="G174" i="75"/>
  <c r="G809" i="75"/>
  <c r="G670" i="75"/>
  <c r="G346" i="75"/>
  <c r="G721" i="75"/>
  <c r="G2390" i="75"/>
  <c r="G1315" i="75"/>
  <c r="G612" i="75"/>
  <c r="G2564" i="75"/>
  <c r="G2540" i="75"/>
  <c r="G1048" i="75"/>
  <c r="G779" i="75"/>
  <c r="G2151" i="75"/>
  <c r="G2047" i="75"/>
  <c r="G1679" i="75"/>
  <c r="G1564" i="75"/>
  <c r="G444" i="75"/>
  <c r="G1163" i="75"/>
  <c r="G453" i="75"/>
  <c r="G695" i="75"/>
  <c r="G2288" i="75"/>
  <c r="G1740" i="75"/>
  <c r="G1439" i="75"/>
  <c r="G786" i="75"/>
  <c r="G1598" i="75"/>
  <c r="G274" i="75"/>
  <c r="G604" i="75"/>
  <c r="G1586" i="75"/>
  <c r="G71" i="75"/>
  <c r="G182" i="75"/>
  <c r="G1639" i="75"/>
  <c r="G768" i="75"/>
  <c r="G378" i="75"/>
  <c r="G899" i="75"/>
  <c r="G1036" i="75"/>
  <c r="G2062" i="75"/>
  <c r="G448" i="75"/>
  <c r="G1803" i="75"/>
  <c r="G2484" i="75"/>
  <c r="G365" i="75"/>
  <c r="G1220" i="75"/>
  <c r="G2489" i="75"/>
  <c r="G2200" i="75"/>
  <c r="G638" i="75"/>
  <c r="G1737" i="75"/>
  <c r="G589" i="75"/>
  <c r="G1339" i="75"/>
  <c r="G2109" i="75"/>
  <c r="G738" i="75"/>
  <c r="G1258" i="75"/>
  <c r="G1131" i="75"/>
  <c r="G1908" i="75"/>
  <c r="G501" i="75"/>
  <c r="G284" i="75"/>
  <c r="G1194" i="75"/>
  <c r="G1361" i="75"/>
  <c r="G503" i="75"/>
  <c r="G864" i="75"/>
  <c r="G1713" i="75"/>
  <c r="G1157" i="75"/>
  <c r="G2519" i="75"/>
  <c r="G518" i="75"/>
  <c r="G1201" i="75"/>
  <c r="G106" i="75"/>
  <c r="G368" i="75"/>
  <c r="G450" i="75"/>
  <c r="G1326" i="75"/>
  <c r="G2428" i="75"/>
  <c r="G1436" i="75"/>
  <c r="G2392" i="75"/>
  <c r="G679" i="75"/>
  <c r="G2118" i="75"/>
  <c r="G1390" i="75"/>
  <c r="G2442" i="75"/>
  <c r="G1000" i="75"/>
  <c r="G2186" i="75"/>
  <c r="G2488" i="75"/>
  <c r="G1342" i="75"/>
  <c r="G2009" i="75"/>
  <c r="G1813" i="75"/>
  <c r="G2350" i="75"/>
  <c r="G1734" i="75"/>
  <c r="G1444" i="75"/>
  <c r="G11" i="75"/>
  <c r="G399" i="75"/>
  <c r="G1291" i="75"/>
  <c r="G479" i="75"/>
  <c r="G1966" i="75"/>
  <c r="G1619" i="75"/>
  <c r="G1553" i="75"/>
  <c r="G1452" i="75"/>
  <c r="G2371" i="75"/>
  <c r="G2551" i="75"/>
  <c r="G599" i="75"/>
  <c r="G1786" i="75"/>
  <c r="G1413" i="75"/>
  <c r="G308" i="75"/>
  <c r="G1550" i="75"/>
  <c r="G2541" i="75"/>
  <c r="G2327" i="75"/>
  <c r="G2202" i="75"/>
  <c r="G773" i="75"/>
  <c r="G2037" i="75"/>
  <c r="G980" i="75"/>
  <c r="G827" i="75"/>
  <c r="G299" i="75"/>
  <c r="G1371" i="75"/>
  <c r="G2548" i="75"/>
  <c r="G1706" i="75"/>
  <c r="G1161" i="75"/>
  <c r="G871" i="75"/>
  <c r="G657" i="75"/>
  <c r="G1808" i="75"/>
  <c r="G1370" i="75"/>
  <c r="G722" i="75"/>
  <c r="G65" i="75"/>
  <c r="G1717" i="75"/>
  <c r="G669" i="75"/>
  <c r="G1391" i="75"/>
  <c r="G2459" i="75"/>
  <c r="G1985" i="75"/>
  <c r="G2134" i="75"/>
  <c r="G808" i="75"/>
  <c r="G2249" i="75"/>
  <c r="G1993" i="75"/>
  <c r="G672" i="75"/>
  <c r="G542" i="75"/>
  <c r="G1563" i="75"/>
  <c r="G2312" i="75"/>
  <c r="G1584" i="75"/>
  <c r="G881" i="75"/>
  <c r="G447" i="75"/>
  <c r="G910" i="75"/>
  <c r="G21" i="75"/>
  <c r="G1672" i="75"/>
  <c r="G475" i="75"/>
  <c r="G1345" i="75"/>
  <c r="G1511" i="75"/>
  <c r="G2176" i="75"/>
  <c r="G130" i="75"/>
  <c r="G1090" i="75"/>
  <c r="G1143" i="75"/>
  <c r="G1747" i="75"/>
  <c r="G2294" i="75"/>
  <c r="G671" i="75"/>
  <c r="G2520" i="75"/>
  <c r="G2538" i="75"/>
  <c r="G1526" i="75"/>
  <c r="G1204" i="75"/>
  <c r="G622" i="75"/>
  <c r="G1804" i="75"/>
  <c r="G1829" i="75"/>
  <c r="G1697" i="75"/>
  <c r="G2295" i="75"/>
  <c r="G1565" i="75"/>
  <c r="G1275" i="75"/>
  <c r="G694" i="75"/>
  <c r="G1407" i="75"/>
  <c r="G1169" i="75"/>
  <c r="G2092" i="75"/>
  <c r="G949" i="75"/>
  <c r="G1460" i="75"/>
  <c r="G1279" i="75"/>
  <c r="G1759" i="75"/>
  <c r="G825" i="75"/>
  <c r="G2467" i="75"/>
  <c r="G1732" i="75"/>
  <c r="G2076" i="75"/>
  <c r="G476" i="75"/>
  <c r="G39" i="75"/>
  <c r="G1613" i="75"/>
  <c r="G2565" i="75"/>
  <c r="G82" i="75"/>
  <c r="G1989" i="75"/>
  <c r="G850" i="75"/>
  <c r="G625" i="75"/>
  <c r="G585" i="75"/>
  <c r="G1195" i="75"/>
  <c r="G2382" i="75"/>
  <c r="G418" i="75"/>
  <c r="G1299" i="75"/>
  <c r="G335" i="75"/>
  <c r="G955" i="75"/>
  <c r="G263" i="75"/>
  <c r="G568" i="75"/>
  <c r="G193" i="75"/>
  <c r="G2272" i="75"/>
  <c r="G2303" i="75"/>
  <c r="G1676" i="75"/>
  <c r="G75" i="75"/>
  <c r="G636" i="75"/>
  <c r="G1766" i="75"/>
  <c r="G860" i="75"/>
  <c r="G1049" i="75"/>
  <c r="G564" i="75"/>
  <c r="G1768" i="75"/>
  <c r="G1382" i="75"/>
  <c r="G1519" i="75"/>
  <c r="G1482" i="75"/>
  <c r="G1400" i="75"/>
  <c r="G1285" i="75"/>
  <c r="G727" i="75"/>
  <c r="G227" i="75"/>
  <c r="G1346" i="75"/>
  <c r="G2240" i="75"/>
  <c r="G812" i="75"/>
  <c r="G2521" i="75"/>
  <c r="G1601" i="75"/>
  <c r="G1691" i="75"/>
  <c r="G103" i="75"/>
  <c r="G569" i="75"/>
  <c r="G40" i="75"/>
  <c r="G63" i="75"/>
  <c r="G992" i="75"/>
  <c r="G2425" i="75"/>
  <c r="G1221" i="75"/>
  <c r="G1043" i="75"/>
  <c r="G97" i="75"/>
  <c r="G2321" i="75"/>
  <c r="G554" i="75"/>
  <c r="G1031" i="75"/>
  <c r="G2566" i="75"/>
  <c r="G266" i="75"/>
  <c r="G277" i="75"/>
  <c r="G816" i="75"/>
  <c r="G1673" i="75"/>
  <c r="G866" i="75"/>
  <c r="G484" i="75"/>
  <c r="G544" i="75"/>
  <c r="G1812" i="75"/>
  <c r="G2220" i="75"/>
  <c r="G239" i="75"/>
  <c r="G1696" i="75"/>
  <c r="G14" i="75"/>
  <c r="G1938" i="75"/>
  <c r="G2432" i="75"/>
  <c r="G229" i="75"/>
  <c r="G2163" i="75"/>
  <c r="G1793" i="75"/>
  <c r="G577" i="75"/>
  <c r="G170" i="75"/>
  <c r="G588" i="75"/>
  <c r="G692" i="75"/>
  <c r="G555" i="75"/>
  <c r="G1042" i="75"/>
  <c r="G2361" i="75"/>
  <c r="G208" i="75"/>
  <c r="G339" i="75"/>
  <c r="G372" i="75"/>
  <c r="G2239" i="75"/>
  <c r="G2356" i="75"/>
  <c r="G1861" i="75"/>
  <c r="G1868" i="75"/>
  <c r="G745" i="75"/>
  <c r="G617" i="75"/>
  <c r="G406" i="75"/>
  <c r="G161" i="75"/>
  <c r="G486" i="75"/>
  <c r="G2454" i="75"/>
  <c r="G42" i="75"/>
  <c r="G483" i="75"/>
  <c r="G2276" i="75"/>
  <c r="G1914" i="75"/>
  <c r="G1701" i="75"/>
  <c r="G2150" i="75"/>
  <c r="G1405" i="75"/>
  <c r="G2495" i="75"/>
  <c r="G1020" i="75"/>
  <c r="G374" i="75"/>
  <c r="G1222" i="75"/>
  <c r="G1816" i="75"/>
  <c r="G467" i="75"/>
  <c r="G507" i="75"/>
  <c r="G1625" i="75"/>
  <c r="G521" i="75"/>
  <c r="G336" i="75"/>
  <c r="G1280" i="75"/>
  <c r="G1021" i="75"/>
  <c r="G596" i="75"/>
  <c r="G288" i="75"/>
  <c r="G1265" i="75"/>
  <c r="G993" i="75"/>
  <c r="G70" i="75"/>
  <c r="G705" i="75"/>
  <c r="G2557" i="75"/>
  <c r="G1126" i="75"/>
  <c r="G921" i="75"/>
  <c r="G1395" i="75"/>
  <c r="G1141" i="75"/>
  <c r="G2451" i="75"/>
  <c r="G2100" i="75"/>
  <c r="G430" i="75"/>
  <c r="G2152" i="75"/>
  <c r="G432" i="75"/>
  <c r="G1794" i="75"/>
  <c r="G1023" i="75"/>
  <c r="G533" i="75"/>
  <c r="G1837" i="75"/>
  <c r="G1622" i="75"/>
  <c r="G1886" i="75"/>
  <c r="G2067" i="75"/>
  <c r="G1453" i="75"/>
  <c r="G1979" i="75"/>
  <c r="G895" i="75"/>
  <c r="G534" i="75"/>
  <c r="G1578" i="75"/>
  <c r="G358" i="75"/>
  <c r="G820" i="75"/>
  <c r="G784" i="75"/>
  <c r="G771" i="75"/>
  <c r="G749" i="75"/>
  <c r="G133" i="75"/>
  <c r="G211" i="75"/>
  <c r="G2204" i="75"/>
  <c r="G1580" i="75"/>
  <c r="G828" i="75"/>
  <c r="G637" i="75"/>
  <c r="G262" i="75"/>
  <c r="G1175" i="75"/>
  <c r="G746" i="75"/>
  <c r="G84" i="75"/>
  <c r="G730" i="75"/>
  <c r="G937" i="75"/>
  <c r="G156" i="75"/>
  <c r="G2508" i="75"/>
  <c r="G499" i="75"/>
  <c r="G803" i="75"/>
  <c r="G945" i="75"/>
  <c r="G2072" i="75"/>
  <c r="G23" i="75"/>
  <c r="G1196" i="75"/>
  <c r="G2273" i="75"/>
  <c r="G244" i="75"/>
  <c r="G1473" i="75"/>
  <c r="G2091" i="75"/>
  <c r="G1353" i="75"/>
  <c r="G163" i="75"/>
  <c r="G1857" i="75"/>
  <c r="G540" i="75"/>
  <c r="G1324" i="75"/>
  <c r="G446" i="75"/>
  <c r="G2133" i="75"/>
  <c r="G1239" i="75"/>
  <c r="G2231" i="75"/>
  <c r="G1891" i="75"/>
  <c r="G1497" i="75"/>
  <c r="G1830" i="75"/>
  <c r="G1245" i="75"/>
  <c r="G2266" i="75"/>
  <c r="G2509" i="75"/>
  <c r="G333" i="75"/>
  <c r="G525" i="75"/>
  <c r="G434" i="75"/>
  <c r="G2531" i="75"/>
  <c r="G1567" i="75"/>
  <c r="G1177" i="75"/>
  <c r="G1047" i="75"/>
  <c r="G1247" i="75"/>
  <c r="G1900" i="75"/>
  <c r="G1191" i="75"/>
  <c r="G1680" i="75"/>
  <c r="G2207" i="75"/>
  <c r="G2153" i="75"/>
  <c r="G764" i="75"/>
  <c r="G2119" i="75"/>
  <c r="G1218" i="75"/>
  <c r="G2033" i="75"/>
  <c r="G2103" i="75"/>
  <c r="G1729" i="75"/>
  <c r="G1097" i="75"/>
  <c r="G1523" i="75"/>
  <c r="G1268" i="75"/>
  <c r="G598" i="75"/>
  <c r="G1920" i="75"/>
  <c r="G2438" i="75"/>
  <c r="G494" i="75"/>
  <c r="G1344" i="75"/>
  <c r="G28" i="75"/>
  <c r="G1115" i="75"/>
  <c r="G2132" i="75"/>
  <c r="G1435" i="75"/>
  <c r="G2426" i="75"/>
  <c r="G352" i="75"/>
  <c r="G1336" i="75"/>
  <c r="G2417" i="75"/>
  <c r="G493" i="75"/>
  <c r="G117" i="75"/>
  <c r="G2105" i="75"/>
  <c r="G1474" i="75"/>
  <c r="G1134" i="75"/>
  <c r="G1186" i="75"/>
  <c r="G439" i="75"/>
  <c r="G1362" i="75"/>
  <c r="G2289" i="75"/>
  <c r="G2227" i="75"/>
  <c r="G1560" i="75"/>
  <c r="G858" i="75"/>
  <c r="G2518" i="75"/>
  <c r="G1207" i="75"/>
  <c r="G297" i="75"/>
  <c r="G1646" i="75"/>
  <c r="G512" i="75"/>
  <c r="G863" i="75"/>
  <c r="G1498" i="75"/>
  <c r="G1788" i="75"/>
  <c r="G592" i="75"/>
  <c r="G656" i="75"/>
  <c r="G1238" i="75"/>
  <c r="G1109" i="75"/>
  <c r="G441" i="75"/>
  <c r="G1624" i="75"/>
  <c r="G2472" i="75"/>
  <c r="G2359" i="75"/>
  <c r="G583" i="75"/>
  <c r="G1317" i="75"/>
  <c r="G2101" i="75"/>
  <c r="G2399" i="75"/>
  <c r="G2185" i="75"/>
  <c r="G1552" i="75"/>
  <c r="G1712" i="75"/>
  <c r="G690" i="75"/>
  <c r="G1363" i="75"/>
  <c r="G2143" i="75"/>
  <c r="G1380" i="75"/>
  <c r="G1119" i="75"/>
  <c r="G1648" i="75"/>
  <c r="G1939" i="75"/>
  <c r="G421" i="75"/>
  <c r="G1854" i="75"/>
  <c r="G86" i="75"/>
  <c r="G673" i="75"/>
  <c r="G898" i="75"/>
  <c r="G1234" i="75"/>
  <c r="G1798" i="75"/>
  <c r="G659" i="75"/>
  <c r="G1364" i="75"/>
  <c r="G1945" i="75"/>
  <c r="G2112" i="75"/>
  <c r="G1502" i="75"/>
  <c r="G741" i="75"/>
  <c r="G1307" i="75"/>
  <c r="G1014" i="75"/>
  <c r="G975" i="75"/>
  <c r="G228" i="75"/>
  <c r="G2225" i="75"/>
  <c r="G1767" i="75"/>
  <c r="G1764" i="75"/>
  <c r="G157" i="75"/>
  <c r="G1925" i="75"/>
  <c r="G2131" i="75"/>
  <c r="G1745" i="75"/>
  <c r="G647" i="75"/>
  <c r="G2013" i="75"/>
  <c r="G1792" i="75"/>
  <c r="G1354" i="75"/>
  <c r="G1149" i="75"/>
  <c r="G687" i="75"/>
  <c r="G1928" i="75"/>
  <c r="G744" i="75"/>
  <c r="G752" i="75"/>
  <c r="G2470" i="75"/>
  <c r="G946" i="75"/>
  <c r="G1006" i="75"/>
  <c r="G510" i="75"/>
  <c r="G1152" i="75"/>
  <c r="G1532" i="75"/>
  <c r="G547" i="75"/>
  <c r="G1558" i="75"/>
  <c r="G1381" i="75"/>
  <c r="G215" i="75"/>
  <c r="G1418" i="75"/>
  <c r="G1642" i="75"/>
  <c r="G1828" i="75"/>
  <c r="G2206" i="75"/>
  <c r="G1171" i="75"/>
  <c r="G1356" i="75"/>
  <c r="G1052" i="75"/>
  <c r="G2098" i="75"/>
  <c r="G1123" i="75"/>
  <c r="G66" i="75"/>
  <c r="G1154" i="75"/>
  <c r="G1422" i="75"/>
  <c r="G718" i="75"/>
  <c r="G1595" i="75"/>
  <c r="G2128" i="75"/>
  <c r="G2344" i="75"/>
  <c r="G1951" i="75"/>
  <c r="G1493" i="75"/>
  <c r="G268" i="75"/>
  <c r="G1881" i="75"/>
  <c r="G203" i="75"/>
  <c r="G2298" i="75"/>
  <c r="G413" i="75"/>
  <c r="G654" i="75"/>
  <c r="G116" i="75"/>
  <c r="G1910" i="75"/>
  <c r="G1670" i="75"/>
  <c r="G660" i="75"/>
  <c r="G1708" i="75"/>
  <c r="G2244" i="75"/>
  <c r="G1369" i="75"/>
  <c r="G1751" i="75"/>
  <c r="G970" i="75"/>
  <c r="G811" i="75"/>
  <c r="G213" i="75"/>
  <c r="G1304" i="75"/>
  <c r="G1128" i="75"/>
  <c r="G884" i="75"/>
  <c r="G964" i="75"/>
  <c r="G125" i="75"/>
  <c r="G593" i="75"/>
  <c r="G1333" i="75"/>
  <c r="G1659" i="75"/>
  <c r="G1318" i="75"/>
  <c r="G2059" i="75"/>
  <c r="G1806" i="75"/>
  <c r="G2226" i="75"/>
  <c r="G2544" i="75"/>
  <c r="G440" i="75"/>
  <c r="G2499" i="75"/>
  <c r="G2178" i="75"/>
  <c r="G794" i="75"/>
  <c r="G2036" i="75"/>
  <c r="G2117" i="75"/>
  <c r="G2265" i="75"/>
  <c r="G1079" i="75"/>
  <c r="G702" i="75"/>
  <c r="G5" i="75"/>
  <c r="G2389" i="75"/>
  <c r="G2347" i="75"/>
  <c r="G1787" i="75"/>
  <c r="G1782" i="75"/>
  <c r="G1898" i="75"/>
  <c r="G2025" i="75"/>
  <c r="G1609" i="75"/>
  <c r="G153" i="75"/>
  <c r="G243" i="75"/>
  <c r="G1569" i="75"/>
  <c r="G1325" i="75"/>
  <c r="G1402" i="75"/>
  <c r="G2355" i="75"/>
  <c r="G586" i="75"/>
  <c r="G527" i="75"/>
  <c r="G246" i="75"/>
  <c r="G2493" i="75"/>
  <c r="G2006" i="75"/>
  <c r="G627" i="75"/>
  <c r="G782" i="75"/>
  <c r="G1576" i="75"/>
  <c r="G1761" i="75"/>
  <c r="G371" i="75"/>
  <c r="G761" i="75"/>
  <c r="G198" i="75"/>
  <c r="G933" i="75"/>
  <c r="G2419" i="75"/>
  <c r="G1996" i="75"/>
  <c r="G957" i="75"/>
  <c r="G61" i="75"/>
  <c r="G2486" i="75"/>
  <c r="G916" i="75"/>
  <c r="G1295" i="75"/>
  <c r="G1253" i="75"/>
  <c r="G609" i="75"/>
  <c r="G2377" i="75"/>
  <c r="G1588" i="75"/>
  <c r="G703" i="75"/>
  <c r="G1208" i="75"/>
  <c r="G456" i="75"/>
  <c r="G1062" i="75"/>
  <c r="G1929" i="75"/>
  <c r="G967" i="75"/>
  <c r="G1432" i="75"/>
  <c r="G2246" i="75"/>
  <c r="G152" i="75"/>
  <c r="G98" i="75"/>
  <c r="G281" i="75"/>
  <c r="G641" i="75"/>
  <c r="G1930" i="75"/>
  <c r="G1329" i="75"/>
  <c r="G190" i="75"/>
  <c r="G2376" i="75"/>
  <c r="G1810" i="75"/>
  <c r="G905" i="75"/>
  <c r="G1063" i="75"/>
  <c r="G840" i="75"/>
  <c r="G1410" i="75"/>
  <c r="G1471" i="75"/>
  <c r="G2216" i="75"/>
  <c r="G852" i="75"/>
  <c r="G966" i="75"/>
  <c r="G2188" i="75"/>
  <c r="G1300" i="75"/>
  <c r="G2412" i="75"/>
  <c r="G1085" i="75"/>
  <c r="G314" i="75"/>
  <c r="G219" i="75"/>
  <c r="G1485" i="75"/>
  <c r="G2228" i="75"/>
  <c r="G2395" i="75"/>
  <c r="G96" i="75"/>
  <c r="G778" i="75"/>
  <c r="G293" i="75"/>
  <c r="G929" i="75"/>
  <c r="G2474" i="75"/>
  <c r="G1579" i="75"/>
  <c r="G1529" i="75"/>
  <c r="G567" i="75"/>
  <c r="G979" i="75"/>
  <c r="G1719" i="75"/>
  <c r="G1120" i="75"/>
  <c r="G1232" i="75"/>
  <c r="G1421" i="75"/>
  <c r="G1140" i="75"/>
  <c r="G2120" i="75"/>
  <c r="G985" i="75"/>
  <c r="G1895" i="75"/>
  <c r="G210" i="75"/>
  <c r="G1244" i="75"/>
  <c r="G269" i="75"/>
  <c r="G2233" i="75"/>
  <c r="G316" i="75"/>
  <c r="G1726" i="75"/>
  <c r="G563" i="75"/>
  <c r="G2261" i="75"/>
  <c r="G2196" i="75"/>
  <c r="G707" i="75"/>
  <c r="G1479" i="75"/>
  <c r="G872" i="75"/>
  <c r="G2313" i="75"/>
  <c r="G143" i="75"/>
  <c r="G1490" i="75"/>
  <c r="G147" i="75"/>
  <c r="G869" i="75"/>
  <c r="G315" i="75"/>
  <c r="G2035" i="75"/>
  <c r="G95" i="75"/>
  <c r="G353" i="75"/>
  <c r="G506" i="75"/>
  <c r="G1995" i="75"/>
  <c r="G1192" i="75"/>
  <c r="G1213" i="75"/>
  <c r="G1858" i="75"/>
  <c r="G468" i="75"/>
  <c r="G865" i="75"/>
  <c r="G706" i="75"/>
  <c r="G1272" i="75"/>
  <c r="G528" i="75"/>
  <c r="G1203" i="75"/>
  <c r="G1688" i="75"/>
  <c r="G2393" i="75"/>
  <c r="G2221" i="75"/>
  <c r="G1198" i="75"/>
  <c r="G1669" i="75"/>
  <c r="G646" i="75"/>
  <c r="G1503" i="75"/>
  <c r="G513" i="75"/>
  <c r="G1807" i="75"/>
  <c r="G1348" i="75"/>
  <c r="G600" i="75"/>
  <c r="G902" i="75"/>
  <c r="G2535" i="75"/>
  <c r="G667" i="75"/>
  <c r="G942" i="75"/>
  <c r="G1423" i="75"/>
  <c r="G785" i="75"/>
  <c r="G2087" i="75"/>
  <c r="G1618" i="75"/>
  <c r="G222" i="75"/>
  <c r="G2331" i="75"/>
  <c r="G173" i="75"/>
  <c r="G868" i="75"/>
  <c r="G412" i="75"/>
  <c r="G2104" i="75"/>
  <c r="G1765" i="75"/>
  <c r="G2052" i="75"/>
  <c r="G2370" i="75"/>
  <c r="G2189" i="75"/>
  <c r="G2424" i="75"/>
  <c r="G541" i="75"/>
  <c r="G2115" i="75"/>
  <c r="G888" i="75"/>
  <c r="G1241" i="75"/>
  <c r="G1948" i="75"/>
  <c r="G2085" i="75"/>
  <c r="G911" i="75"/>
  <c r="G2123" i="75"/>
  <c r="G1034" i="75"/>
  <c r="G2174" i="75"/>
  <c r="G2172" i="75"/>
  <c r="G1483" i="75"/>
  <c r="G2065" i="75"/>
  <c r="G1183" i="75"/>
  <c r="G1931" i="75"/>
  <c r="G1986" i="75"/>
  <c r="G2291" i="75"/>
  <c r="G53" i="75"/>
  <c r="G1335" i="75"/>
  <c r="G1763" i="75"/>
  <c r="G1875" i="75"/>
  <c r="G2102" i="75"/>
  <c r="G2003" i="75"/>
  <c r="G1518" i="75"/>
  <c r="G740" i="75"/>
  <c r="G2357" i="75"/>
  <c r="G652" i="75"/>
  <c r="G1894" i="75"/>
  <c r="G1883" i="75"/>
  <c r="G250" i="75"/>
  <c r="G2388" i="75"/>
  <c r="G1906" i="75"/>
  <c r="G1589" i="75"/>
  <c r="G1094" i="75"/>
  <c r="G285" i="75"/>
  <c r="G792" i="75"/>
  <c r="G2431" i="75"/>
  <c r="G838" i="75"/>
  <c r="G1667" i="75"/>
  <c r="G1540" i="75"/>
  <c r="G261" i="75"/>
  <c r="G2573" i="75"/>
  <c r="G2398" i="75"/>
  <c r="G1848" i="75"/>
  <c r="G1840" i="75"/>
  <c r="G50" i="75"/>
  <c r="G236" i="75"/>
  <c r="G1899" i="75"/>
  <c r="G880" i="75"/>
  <c r="G15" i="75"/>
  <c r="G1408" i="75"/>
  <c r="G1838" i="75"/>
  <c r="G728" i="75"/>
  <c r="G688" i="75"/>
  <c r="G1574" i="75"/>
  <c r="G230" i="75"/>
  <c r="G1827" i="75"/>
  <c r="G2434" i="75"/>
  <c r="G674" i="75"/>
  <c r="G442" i="75"/>
  <c r="G2322" i="75"/>
  <c r="G2502" i="75"/>
  <c r="G526" i="75"/>
  <c r="G644" i="75"/>
  <c r="G1904" i="75"/>
  <c r="G801" i="75"/>
  <c r="G926" i="75"/>
  <c r="G1744" i="75"/>
  <c r="G2285" i="75"/>
  <c r="G1940" i="75"/>
  <c r="G1500" i="75"/>
  <c r="G1612" i="75"/>
  <c r="G1760" i="75"/>
  <c r="G1249" i="75"/>
  <c r="G1932" i="75"/>
  <c r="G1893" i="75"/>
  <c r="G1475" i="75"/>
  <c r="G300" i="75"/>
  <c r="G574" i="75"/>
  <c r="G2468" i="75"/>
  <c r="G1337" i="75"/>
  <c r="G2232" i="75"/>
  <c r="G1517" i="75"/>
  <c r="G1846" i="75"/>
  <c r="G348" i="75"/>
  <c r="G594" i="75"/>
  <c r="G1963" i="75"/>
  <c r="G805" i="75"/>
  <c r="G1621" i="75"/>
  <c r="G2243" i="75"/>
  <c r="G587" i="75"/>
  <c r="G1915" i="75"/>
  <c r="G1145" i="75"/>
  <c r="G836" i="75"/>
  <c r="G2527" i="75"/>
  <c r="G529" i="75"/>
  <c r="G172" i="75"/>
  <c r="G1841" i="75"/>
  <c r="G831" i="75"/>
  <c r="G1167" i="75"/>
  <c r="G2149" i="75"/>
  <c r="G1210" i="75"/>
  <c r="G1495" i="75"/>
  <c r="G693" i="75"/>
  <c r="G254" i="75"/>
  <c r="G1692" i="75"/>
  <c r="G1832" i="75"/>
  <c r="G2129" i="75"/>
  <c r="G2348" i="75"/>
  <c r="G839" i="75"/>
  <c r="G572" i="75"/>
  <c r="G309" i="75"/>
  <c r="G2421" i="75"/>
  <c r="G2229" i="75"/>
  <c r="G661" i="75"/>
  <c r="G1368" i="75"/>
  <c r="G2139" i="75"/>
  <c r="G1297" i="75"/>
  <c r="G422" i="75"/>
  <c r="G640" i="75"/>
  <c r="G2095" i="75"/>
  <c r="G159" i="75"/>
  <c r="G1592" i="75"/>
  <c r="G1259" i="75"/>
  <c r="G1657" i="75"/>
  <c r="G2305" i="75"/>
  <c r="G318" i="75"/>
  <c r="G1718" i="75"/>
  <c r="G491" i="75"/>
  <c r="G180" i="75"/>
  <c r="G1038" i="75"/>
  <c r="G403" i="75"/>
  <c r="G57" i="75"/>
  <c r="G735" i="75"/>
  <c r="G783" i="75"/>
  <c r="G2160" i="75"/>
  <c r="G814" i="75"/>
  <c r="G324" i="75"/>
  <c r="G2466" i="75"/>
  <c r="G1190" i="75"/>
  <c r="G67" i="75"/>
  <c r="G1573" i="75"/>
  <c r="G1278" i="75"/>
  <c r="G1216" i="75"/>
  <c r="G550" i="75"/>
  <c r="G132" i="75"/>
  <c r="G60" i="75"/>
  <c r="G381" i="75"/>
  <c r="G685" i="75"/>
  <c r="G1489" i="75"/>
  <c r="G1266" i="75"/>
  <c r="G212" i="75"/>
  <c r="G454" i="75"/>
  <c r="G1037" i="75"/>
  <c r="G1055" i="75"/>
  <c r="G720" i="75"/>
  <c r="G385" i="75"/>
  <c r="G415" i="75"/>
  <c r="G947" i="75"/>
  <c r="G1392" i="75"/>
  <c r="G1969" i="75"/>
  <c r="G1862" i="75"/>
  <c r="G1211" i="75"/>
  <c r="G2452" i="75"/>
  <c r="G1534" i="75"/>
  <c r="G959" i="75"/>
  <c r="G199" i="75"/>
  <c r="G536" i="75"/>
  <c r="G2478" i="75"/>
  <c r="G83" i="75"/>
  <c r="G2406" i="75"/>
  <c r="G438" i="75"/>
  <c r="G495" i="75"/>
  <c r="G1147" i="75"/>
  <c r="G1121" i="75"/>
  <c r="G1053" i="75"/>
  <c r="G184" i="75"/>
  <c r="G1662" i="75"/>
  <c r="G1099" i="75"/>
  <c r="G1818" i="75"/>
  <c r="G1153" i="75"/>
  <c r="G1975" i="75"/>
  <c r="G800" i="75"/>
  <c r="G257" i="75"/>
  <c r="G1982" i="75"/>
  <c r="G932" i="75"/>
  <c r="G843" i="75"/>
  <c r="G698" i="75"/>
  <c r="G704" i="75"/>
  <c r="G504" i="75"/>
  <c r="G559" i="75"/>
  <c r="G573" i="75"/>
  <c r="G2028" i="75"/>
  <c r="G2400" i="75"/>
  <c r="G18" i="75"/>
  <c r="G2011" i="75"/>
  <c r="G2215" i="75"/>
  <c r="G2250" i="75"/>
  <c r="G282" i="75"/>
  <c r="G1941" i="75"/>
  <c r="G2554" i="75"/>
  <c r="G330" i="75"/>
  <c r="G700" i="75"/>
  <c r="G1974" i="75"/>
  <c r="G1166" i="75"/>
  <c r="G290" i="75"/>
  <c r="G101" i="75"/>
  <c r="G1059" i="75"/>
  <c r="G2292" i="75"/>
  <c r="G1071" i="75"/>
  <c r="G1458" i="75"/>
  <c r="G149" i="75"/>
  <c r="G1753" i="75"/>
  <c r="G1028" i="75"/>
  <c r="G1106" i="75"/>
  <c r="G2475" i="75"/>
  <c r="G991" i="75"/>
  <c r="G1884" i="75"/>
  <c r="G94" i="75"/>
  <c r="G1700" i="75"/>
  <c r="G2334" i="75"/>
  <c r="G325" i="75"/>
  <c r="G1257" i="75"/>
  <c r="G2079" i="75"/>
  <c r="G1577" i="75"/>
  <c r="G990" i="75"/>
  <c r="G2024" i="75"/>
  <c r="G516" i="75"/>
  <c r="G154" i="75"/>
  <c r="G1800" i="75"/>
  <c r="G1136" i="75"/>
  <c r="G2455" i="75"/>
  <c r="G973" i="75"/>
  <c r="G2058" i="75"/>
  <c r="G1901" i="75"/>
  <c r="G558" i="75"/>
  <c r="G819" i="75"/>
  <c r="G1685" i="75"/>
  <c r="G1076" i="75"/>
  <c r="G2175" i="75"/>
  <c r="G729" i="75"/>
  <c r="G443" i="75"/>
  <c r="G763" i="75"/>
  <c r="G969" i="75"/>
  <c r="G517" i="75"/>
  <c r="G141" i="75"/>
  <c r="G1254" i="75"/>
  <c r="G1953" i="75"/>
  <c r="G2161" i="75"/>
  <c r="G2547" i="75"/>
  <c r="G849" i="75"/>
  <c r="G1921" i="75"/>
  <c r="G1261" i="75"/>
  <c r="G2446" i="75"/>
  <c r="G1632" i="75"/>
  <c r="G1411" i="75"/>
  <c r="G1467" i="75"/>
  <c r="G2539" i="75"/>
  <c r="G2279" i="75"/>
  <c r="G2275" i="75"/>
  <c r="G1117" i="75"/>
  <c r="G1922" i="75"/>
  <c r="G1172" i="75"/>
  <c r="G1656" i="75"/>
  <c r="G1661" i="75"/>
  <c r="G1433" i="75"/>
  <c r="G1962" i="75"/>
  <c r="G2447" i="75"/>
  <c r="G900" i="75"/>
  <c r="G1942" i="75"/>
  <c r="G1947" i="75"/>
  <c r="G232" i="75"/>
  <c r="G2193" i="75"/>
  <c r="G452" i="75"/>
  <c r="G545" i="75"/>
  <c r="G2253" i="75"/>
  <c r="G1973" i="75"/>
  <c r="G1466" i="75"/>
  <c r="G25" i="75"/>
  <c r="G998" i="75"/>
  <c r="G2373" i="75"/>
  <c r="G31" i="75"/>
  <c r="G626" i="75"/>
  <c r="G2405" i="75"/>
  <c r="G1863" i="75"/>
  <c r="G2328" i="75"/>
  <c r="G1631" i="75"/>
  <c r="G2252" i="75"/>
  <c r="G1068" i="75"/>
  <c r="G1263" i="75"/>
  <c r="G1224" i="75"/>
  <c r="G1943" i="75"/>
  <c r="G1434" i="75"/>
  <c r="G1298" i="75"/>
  <c r="G2476" i="75"/>
  <c r="G1882" i="75"/>
  <c r="G289" i="75"/>
  <c r="G1277" i="75"/>
  <c r="G1159" i="75"/>
  <c r="G1845" i="75"/>
  <c r="G2088" i="75"/>
  <c r="G1180" i="75"/>
  <c r="G424" i="75"/>
  <c r="G847" i="75"/>
  <c r="G1839" i="75"/>
  <c r="G1168" i="75"/>
  <c r="G2300" i="75"/>
  <c r="G553" i="75"/>
  <c r="G917" i="75"/>
  <c r="G716" i="75"/>
  <c r="G3" i="75"/>
  <c r="G974" i="75"/>
  <c r="G1990" i="75"/>
  <c r="G532" i="75"/>
  <c r="G298" i="75"/>
  <c r="G451" i="75"/>
  <c r="G2299" i="75"/>
  <c r="G2352" i="75"/>
  <c r="G349" i="75"/>
  <c r="G2441" i="75"/>
  <c r="G780" i="75"/>
  <c r="G715" i="75"/>
  <c r="G1228" i="75"/>
  <c r="G551" i="75"/>
  <c r="G291" i="75"/>
  <c r="G2254" i="75"/>
  <c r="G709" i="75"/>
  <c r="G1851" i="75"/>
  <c r="G185" i="75"/>
  <c r="G397" i="75"/>
  <c r="G1316" i="75"/>
  <c r="G1457" i="75"/>
  <c r="G2147" i="75"/>
  <c r="G119" i="75"/>
  <c r="G88" i="75"/>
  <c r="G78" i="75"/>
  <c r="G1138" i="75"/>
  <c r="G234" i="75"/>
  <c r="G994" i="75"/>
  <c r="G10" i="75"/>
  <c r="G2113" i="75"/>
  <c r="G1386" i="75"/>
  <c r="G1731" i="75"/>
  <c r="G883" i="75"/>
  <c r="G256" i="75"/>
  <c r="G1562" i="75"/>
  <c r="G220" i="75"/>
  <c r="G1801" i="75"/>
  <c r="G165" i="75"/>
  <c r="G1984" i="75"/>
  <c r="G383" i="75"/>
  <c r="G2135" i="75"/>
  <c r="G1003" i="75"/>
  <c r="G1125" i="75"/>
  <c r="G1591" i="75"/>
  <c r="G1604" i="75"/>
  <c r="G1236" i="75"/>
  <c r="G328" i="75"/>
  <c r="G2402" i="75"/>
  <c r="G398" i="75"/>
  <c r="G1310" i="75"/>
  <c r="G913" i="75"/>
  <c r="G1212" i="75"/>
  <c r="G2182" i="75"/>
  <c r="G1451" i="75"/>
  <c r="G1735" i="75"/>
  <c r="G1835" i="75"/>
  <c r="G2056" i="75"/>
  <c r="G631" i="75"/>
  <c r="G676" i="75"/>
  <c r="G2262" i="75"/>
  <c r="G2293" i="75"/>
  <c r="G1098" i="75"/>
  <c r="G2563" i="75"/>
  <c r="G120" i="75"/>
  <c r="G2349" i="75"/>
  <c r="G1867" i="75"/>
  <c r="G1365" i="75"/>
  <c r="G824" i="75"/>
  <c r="G834" i="75"/>
  <c r="G878" i="75"/>
  <c r="G1442" i="75"/>
  <c r="G2137" i="75"/>
  <c r="G1814" i="75"/>
  <c r="G2379" i="75"/>
  <c r="G1397" i="75"/>
  <c r="G433" i="75"/>
  <c r="G1215" i="75"/>
  <c r="G1535" i="75"/>
  <c r="G930" i="75"/>
  <c r="G214" i="75"/>
  <c r="G337" i="75"/>
  <c r="G1865" i="75"/>
  <c r="G1061" i="75"/>
  <c r="G2529" i="75"/>
  <c r="G2277" i="75"/>
  <c r="G1525" i="75"/>
  <c r="G793" i="75"/>
  <c r="G360" i="75"/>
  <c r="G2282" i="75"/>
  <c r="G271" i="75"/>
  <c r="G1545" i="75"/>
  <c r="G2217" i="75"/>
  <c r="G951" i="75"/>
  <c r="G1463" i="75"/>
  <c r="G1913" i="75"/>
  <c r="G1417" i="75"/>
  <c r="G1980" i="75"/>
  <c r="G1349" i="75"/>
  <c r="G719" i="75"/>
  <c r="G855" i="75"/>
  <c r="G1571" i="75"/>
  <c r="G41" i="75"/>
  <c r="G131" i="75"/>
  <c r="G249" i="75"/>
  <c r="G509" i="75"/>
  <c r="G665" i="75"/>
  <c r="G1158" i="75"/>
  <c r="G1596" i="75"/>
  <c r="G2170" i="75"/>
  <c r="G44" i="75"/>
  <c r="G986" i="75"/>
  <c r="G2460" i="75"/>
  <c r="G267" i="75"/>
  <c r="G167" i="75"/>
  <c r="G845" i="75"/>
  <c r="G2198" i="75"/>
  <c r="G1044" i="75"/>
  <c r="G158" i="75"/>
  <c r="G571" i="75"/>
  <c r="G1040" i="75"/>
  <c r="G664" i="75"/>
  <c r="G1179" i="75"/>
  <c r="G361" i="75"/>
  <c r="G59" i="75"/>
  <c r="G500" i="75"/>
  <c r="G1678" i="75"/>
  <c r="G2034" i="75"/>
  <c r="G72" i="75"/>
  <c r="G400" i="75"/>
  <c r="G539" i="75"/>
  <c r="G750" i="75"/>
  <c r="G2549" i="75"/>
  <c r="G508" i="75"/>
  <c r="G2336" i="75"/>
  <c r="G2317" i="75"/>
  <c r="G1406" i="75"/>
  <c r="G401" i="75"/>
  <c r="G639" i="75"/>
  <c r="G351" i="75"/>
  <c r="G1790" i="75"/>
  <c r="G1019" i="75"/>
  <c r="G1246" i="75"/>
  <c r="G1114" i="75"/>
  <c r="G2251" i="75"/>
  <c r="G2237" i="75"/>
  <c r="G38" i="75"/>
  <c r="G874" i="75"/>
  <c r="G2325" i="75"/>
  <c r="G223" i="75"/>
  <c r="G183" i="75"/>
  <c r="G1151" i="75"/>
  <c r="G1709" i="75"/>
  <c r="G1695" i="75"/>
  <c r="G231" i="75"/>
  <c r="G240" i="75"/>
  <c r="G1447" i="75"/>
  <c r="G1911" i="75"/>
  <c r="G2111" i="75"/>
  <c r="G726" i="75"/>
  <c r="G1593" i="75"/>
  <c r="G1026" i="75"/>
  <c r="G1093" i="75"/>
  <c r="G650" i="75"/>
  <c r="G2567" i="75"/>
  <c r="G1633" i="75"/>
  <c r="G791" i="75"/>
  <c r="G2440" i="75"/>
  <c r="G140" i="75"/>
  <c r="G1206" i="75"/>
  <c r="G2071" i="75"/>
  <c r="G760" i="75"/>
  <c r="G1559" i="75"/>
  <c r="G581" i="75"/>
  <c r="G2073" i="75"/>
  <c r="G1178" i="75"/>
  <c r="G123" i="75"/>
  <c r="G1513" i="75"/>
  <c r="G844" i="75"/>
  <c r="G1711" i="75"/>
  <c r="G237" i="75"/>
  <c r="G2122" i="75"/>
  <c r="G1111" i="75"/>
  <c r="G548" i="75"/>
  <c r="G624" i="75"/>
  <c r="G2302" i="75"/>
  <c r="G148" i="75"/>
  <c r="G606" i="75"/>
  <c r="G2256" i="75"/>
  <c r="G1855" i="75"/>
  <c r="G322" i="75"/>
  <c r="G977" i="75"/>
  <c r="G879" i="75"/>
  <c r="G2010" i="75"/>
  <c r="G1387" i="75"/>
  <c r="G258" i="75"/>
  <c r="G1566" i="75"/>
  <c r="G2210" i="75"/>
  <c r="G1933" i="75"/>
  <c r="G2144" i="75"/>
  <c r="G733" i="75"/>
  <c r="G313" i="75"/>
  <c r="G590" i="75"/>
  <c r="G557" i="75"/>
  <c r="G1296" i="75"/>
  <c r="G480" i="75"/>
  <c r="G2148" i="75"/>
  <c r="G1385" i="75"/>
  <c r="G502" i="75"/>
  <c r="G846" i="75"/>
  <c r="G1156" i="75"/>
  <c r="G2263" i="75"/>
  <c r="G1603" i="75"/>
  <c r="G419" i="75"/>
  <c r="G472" i="75"/>
  <c r="G1654" i="75"/>
  <c r="G765" i="75"/>
  <c r="G1741" i="75"/>
  <c r="G2310" i="75"/>
  <c r="G387" i="75"/>
  <c r="G2211" i="75"/>
  <c r="G1455" i="75"/>
  <c r="G1505" i="75"/>
  <c r="G1847" i="75"/>
  <c r="G2456" i="75"/>
  <c r="G2410" i="75"/>
  <c r="G19" i="75"/>
  <c r="G1001" i="75"/>
  <c r="G1240" i="75"/>
  <c r="G1637" i="75"/>
  <c r="G643" i="75"/>
  <c r="G402" i="75"/>
  <c r="G684" i="75"/>
  <c r="G1425" i="75"/>
  <c r="G2458" i="75"/>
  <c r="G2242" i="75"/>
  <c r="G455" i="75"/>
  <c r="G2296" i="75"/>
  <c r="G924" i="75"/>
  <c r="G774" i="75"/>
  <c r="G943" i="75"/>
  <c r="G1687" i="75"/>
  <c r="G549" i="75"/>
  <c r="G1755" i="75"/>
  <c r="G2167" i="75"/>
  <c r="G2064" i="75"/>
  <c r="G1630" i="75"/>
  <c r="G2511" i="75"/>
  <c r="G1864" i="75"/>
  <c r="G2463" i="75"/>
  <c r="G889" i="75"/>
  <c r="G2453" i="75"/>
  <c r="G896" i="75"/>
  <c r="G1431" i="75"/>
  <c r="G1623" i="75"/>
  <c r="G1746" i="75"/>
  <c r="G1108" i="75"/>
  <c r="G2048" i="75"/>
  <c r="G1736" i="75"/>
  <c r="G2497" i="75"/>
  <c r="G797" i="75"/>
  <c r="G1994" i="75"/>
  <c r="G1606" i="75"/>
  <c r="G2545" i="75"/>
  <c r="G496" i="75"/>
  <c r="G1824" i="75"/>
  <c r="G411" i="75"/>
  <c r="G2448" i="75"/>
  <c r="G1809" i="75"/>
  <c r="G775" i="75"/>
  <c r="G908" i="75"/>
  <c r="G2094" i="75"/>
  <c r="G978" i="75"/>
  <c r="G253" i="75"/>
  <c r="G135" i="75"/>
  <c r="G514" i="75"/>
  <c r="G1077" i="75"/>
  <c r="G578" i="75"/>
  <c r="G2074" i="75"/>
  <c r="G2386" i="75"/>
  <c r="G1730" i="75"/>
  <c r="G1075" i="75"/>
  <c r="G614" i="75"/>
  <c r="G1328" i="75"/>
  <c r="G1017" i="75"/>
  <c r="G1819" i="75"/>
  <c r="G1227" i="75"/>
  <c r="G225" i="75"/>
  <c r="G207" i="75"/>
  <c r="G1188" i="75"/>
  <c r="G1193" i="75"/>
  <c r="G696" i="75"/>
  <c r="G1468" i="75"/>
  <c r="G431" i="75"/>
  <c r="G2401" i="75"/>
  <c r="G1530" i="75"/>
  <c r="G867" i="75"/>
  <c r="G100" i="75"/>
  <c r="G1429" i="75"/>
  <c r="G168" i="75"/>
  <c r="G1041" i="75"/>
  <c r="G449" i="75"/>
  <c r="G653" i="75"/>
  <c r="G1874" i="75"/>
  <c r="G1327" i="75"/>
  <c r="G1255" i="75"/>
  <c r="G280" i="75"/>
  <c r="G473" i="75"/>
  <c r="G305" i="75"/>
  <c r="G375" i="75"/>
  <c r="G1520" i="75"/>
  <c r="G2142" i="75"/>
  <c r="G1758" i="75"/>
  <c r="G286" i="75"/>
  <c r="G1148" i="75"/>
  <c r="G160" i="75"/>
  <c r="G1202" i="75"/>
  <c r="G2075" i="75"/>
  <c r="G1728" i="75"/>
  <c r="G813" i="75"/>
  <c r="G2490" i="75"/>
  <c r="G628" i="75"/>
  <c r="G1150" i="75"/>
  <c r="G2084" i="75"/>
  <c r="G2255" i="75"/>
  <c r="G576" i="75"/>
  <c r="G1527" i="75"/>
  <c r="G2443" i="75"/>
  <c r="G350" i="75"/>
  <c r="G1312" i="75"/>
  <c r="G2341" i="75"/>
  <c r="G1103" i="75"/>
  <c r="G2023" i="75"/>
  <c r="G169" i="75"/>
  <c r="G2461" i="75"/>
  <c r="G1237" i="75"/>
  <c r="G565" i="75"/>
  <c r="G1714" i="75"/>
  <c r="G1393" i="75"/>
  <c r="G1773" i="75"/>
  <c r="G122" i="75"/>
  <c r="G2420" i="75"/>
  <c r="G462" i="75"/>
  <c r="G1248" i="75"/>
  <c r="G1233" i="75"/>
  <c r="G923" i="75"/>
  <c r="G2168" i="75"/>
  <c r="G2433" i="75"/>
  <c r="G2492" i="75"/>
  <c r="G1095" i="75"/>
  <c r="G2138" i="75"/>
  <c r="G295" i="75"/>
  <c r="G1626" i="75"/>
  <c r="G1091" i="75"/>
  <c r="G1671" i="75"/>
  <c r="G1918" i="75"/>
  <c r="G914" i="75"/>
  <c r="G1825" i="75"/>
  <c r="G725" i="75"/>
  <c r="G560" i="75"/>
  <c r="G343" i="75"/>
  <c r="G1375" i="75"/>
  <c r="G2414" i="75"/>
  <c r="G1002" i="75"/>
  <c r="G189" i="75"/>
  <c r="G1066" i="75"/>
  <c r="G58" i="75"/>
  <c r="G1005" i="75"/>
  <c r="G1849" i="75"/>
  <c r="G2556" i="75"/>
  <c r="G2306" i="75"/>
  <c r="G260" i="75"/>
  <c r="G1750" i="75"/>
  <c r="G615" i="75"/>
  <c r="G1320" i="75"/>
  <c r="G634" i="75"/>
  <c r="G1243" i="75"/>
  <c r="G2550" i="75"/>
  <c r="G1997" i="75"/>
  <c r="G2274" i="75"/>
  <c r="G2269" i="75"/>
  <c r="G1756" i="75"/>
  <c r="G769" i="75"/>
  <c r="G164" i="75"/>
  <c r="G1981" i="75"/>
  <c r="G841" i="75"/>
  <c r="G1649" i="75"/>
  <c r="G1415" i="75"/>
  <c r="G303" i="75"/>
  <c r="G633" i="75"/>
  <c r="G45" i="75"/>
  <c r="G7" i="75"/>
  <c r="G2080" i="75"/>
  <c r="G954" i="75"/>
  <c r="G1314" i="75"/>
  <c r="G301" i="75"/>
  <c r="G736" i="75"/>
  <c r="G197" i="75"/>
  <c r="G1286" i="75"/>
  <c r="G1666" i="75"/>
  <c r="G996" i="75"/>
  <c r="G115" i="75"/>
  <c r="G724" i="75"/>
  <c r="G2498" i="75"/>
  <c r="G1029" i="75"/>
  <c r="G485" i="75"/>
  <c r="G1303" i="75"/>
  <c r="G611" i="75"/>
  <c r="G2203" i="75"/>
  <c r="G731" i="75"/>
  <c r="G918" i="75"/>
  <c r="G93" i="75"/>
  <c r="G2515" i="75"/>
  <c r="G1214" i="75"/>
  <c r="G1372" i="75"/>
  <c r="G1815" i="75"/>
  <c r="G474" i="75"/>
  <c r="G2574" i="75"/>
  <c r="G1660" i="75"/>
  <c r="G1998" i="75"/>
  <c r="G723" i="75"/>
  <c r="G2173" i="75"/>
  <c r="G469" i="75"/>
  <c r="G2270" i="75"/>
  <c r="G2481" i="75"/>
  <c r="G1459" i="75"/>
  <c r="G114" i="75"/>
  <c r="G1454" i="75"/>
  <c r="G186" i="75"/>
  <c r="G326" i="75"/>
  <c r="G276" i="75"/>
  <c r="G597" i="75"/>
  <c r="G68" i="75"/>
  <c r="G2108" i="75"/>
  <c r="G1504" i="75"/>
  <c r="G952" i="75"/>
  <c r="G1720" i="75"/>
  <c r="G830" i="75"/>
  <c r="G1437" i="75"/>
  <c r="G2332" i="75"/>
  <c r="G2391" i="75"/>
  <c r="G2558" i="75"/>
  <c r="G1716" i="75"/>
  <c r="G2247" i="75"/>
  <c r="G2568" i="75"/>
  <c r="G1870" i="75"/>
  <c r="G989" i="75"/>
  <c r="G1902" i="75"/>
  <c r="G997" i="75"/>
  <c r="G743" i="75"/>
  <c r="G2516" i="75"/>
  <c r="G2078" i="75"/>
  <c r="G1817" i="75"/>
  <c r="G2053" i="75"/>
  <c r="G2369" i="75"/>
  <c r="G206" i="75"/>
  <c r="G188" i="75"/>
  <c r="G1896" i="75"/>
  <c r="G2027" i="75"/>
  <c r="G1987" i="75"/>
  <c r="G1961" i="75"/>
  <c r="G1968" i="75"/>
  <c r="G1602" i="75"/>
  <c r="G2552" i="75"/>
  <c r="G112" i="75"/>
  <c r="G755" i="75"/>
  <c r="G1105" i="75"/>
  <c r="G935" i="75"/>
  <c r="G492" i="75"/>
  <c r="G1952" i="75"/>
  <c r="G311" i="75"/>
  <c r="G927" i="75"/>
  <c r="G171" i="75"/>
  <c r="G109" i="75"/>
  <c r="G2212" i="75"/>
  <c r="G126" i="75"/>
  <c r="G960" i="75"/>
  <c r="G2046" i="75"/>
  <c r="G2259" i="75"/>
  <c r="G886" i="75"/>
  <c r="G1512" i="75"/>
  <c r="G953" i="75"/>
  <c r="G981" i="75"/>
  <c r="G2408" i="75"/>
  <c r="G1284" i="75"/>
  <c r="G2271" i="75"/>
  <c r="G1852" i="75"/>
  <c r="G2524" i="75"/>
  <c r="G1627" i="75"/>
  <c r="G2394" i="75"/>
  <c r="G2114" i="75"/>
  <c r="G2507" i="75"/>
  <c r="G1665" i="75"/>
  <c r="G799" i="75"/>
  <c r="G1516" i="75"/>
  <c r="G32" i="75"/>
  <c r="G1450" i="75"/>
  <c r="G1282" i="75"/>
  <c r="G620" i="75"/>
  <c r="G1681" i="75"/>
  <c r="G1092" i="75"/>
  <c r="G1235" i="75"/>
  <c r="G885" i="75"/>
  <c r="G1897" i="75"/>
  <c r="G972" i="75"/>
  <c r="G62" i="75"/>
  <c r="G490" i="75"/>
  <c r="G2222" i="75"/>
  <c r="G1959" i="75"/>
  <c r="G630" i="75"/>
  <c r="G1724" i="75"/>
  <c r="G2366" i="75"/>
  <c r="G1683" i="75"/>
  <c r="G1844" i="75"/>
  <c r="G1480" i="75"/>
  <c r="G1427" i="75"/>
  <c r="G1007" i="75"/>
  <c r="G1443" i="75"/>
  <c r="G842" i="75"/>
  <c r="G1025" i="75"/>
  <c r="G1486" i="75"/>
  <c r="G1366" i="75"/>
  <c r="G1478" i="75"/>
  <c r="G2180" i="75"/>
  <c r="G1655" i="75"/>
  <c r="G1869" i="75"/>
  <c r="G1643" i="75"/>
  <c r="G1082" i="75"/>
  <c r="G613" i="75"/>
  <c r="G2316" i="75"/>
  <c r="G570" i="75"/>
  <c r="G648" i="75"/>
  <c r="G1072" i="75"/>
  <c r="G1129" i="75"/>
  <c r="G1779" i="75"/>
  <c r="G1267" i="75"/>
  <c r="G2569" i="75"/>
  <c r="G1389" i="75"/>
  <c r="G787" i="75"/>
  <c r="G151" i="75"/>
  <c r="G962" i="75"/>
  <c r="G2407" i="75"/>
  <c r="G1889" i="75"/>
  <c r="G2260" i="75"/>
  <c r="G1702" i="75"/>
  <c r="G1412" i="75"/>
  <c r="G608" i="75"/>
  <c r="G1281" i="75"/>
  <c r="G1027" i="75"/>
  <c r="G870" i="75"/>
  <c r="G1219" i="75"/>
  <c r="G139" i="75"/>
  <c r="G1823" i="75"/>
  <c r="G457" i="75"/>
  <c r="G1506" i="75"/>
  <c r="G806" i="75"/>
  <c r="G13" i="75"/>
  <c r="G1743" i="75"/>
  <c r="G2354" i="75"/>
  <c r="G2532" i="75"/>
  <c r="G1379" i="75"/>
  <c r="G29" i="75"/>
  <c r="G178" i="75"/>
  <c r="G2136" i="75"/>
  <c r="G1182" i="75"/>
  <c r="G1162" i="75"/>
  <c r="G1164" i="75"/>
  <c r="G1301" i="75"/>
  <c r="G407" i="75"/>
  <c r="G52" i="75"/>
  <c r="G2127" i="75"/>
  <c r="G2533" i="75"/>
  <c r="G2140" i="75"/>
  <c r="G1607" i="75"/>
  <c r="G1360" i="75"/>
  <c r="G391" i="75"/>
  <c r="G386" i="75"/>
  <c r="G1010" i="75"/>
  <c r="G1476" i="75"/>
  <c r="G1081" i="75"/>
  <c r="G1448" i="75"/>
  <c r="G1039" i="75"/>
  <c r="G1104" i="75"/>
  <c r="G155" i="75"/>
  <c r="G1533" i="75"/>
  <c r="G1568" i="75"/>
  <c r="G340" i="75"/>
  <c r="G2362" i="75"/>
  <c r="G2337" i="75"/>
  <c r="G1831" i="75"/>
  <c r="G1634" i="75"/>
  <c r="G1225" i="75"/>
  <c r="G759" i="75"/>
  <c r="G815" i="75"/>
  <c r="G2437" i="75"/>
  <c r="G2057" i="75"/>
  <c r="G1230" i="75"/>
  <c r="G678" i="75"/>
  <c r="G1376" i="75"/>
  <c r="G2082" i="75"/>
  <c r="G1620" i="75"/>
  <c r="G320" i="75"/>
  <c r="G46" i="75"/>
  <c r="G1992" i="75"/>
  <c r="G64" i="75"/>
  <c r="G357" i="75"/>
  <c r="G747" i="75"/>
  <c r="G1050" i="75"/>
  <c r="G2411" i="75"/>
  <c r="G1046" i="75"/>
  <c r="G1944" i="75"/>
  <c r="G1462" i="75"/>
  <c r="G6" i="75"/>
  <c r="G968" i="75"/>
  <c r="G941" i="75"/>
  <c r="G1539" i="75"/>
  <c r="G1357" i="75"/>
  <c r="G278" i="75"/>
  <c r="G292" i="75"/>
  <c r="G2018" i="75"/>
  <c r="G445" i="75"/>
  <c r="G2156" i="75"/>
  <c r="G1464" i="75"/>
  <c r="G1774" i="75"/>
  <c r="G367" i="75"/>
  <c r="G877" i="75"/>
  <c r="G307" i="75"/>
  <c r="G404" i="75"/>
  <c r="G162" i="75"/>
  <c r="G1575" i="75"/>
  <c r="G2097" i="75"/>
  <c r="G1276" i="75"/>
  <c r="G69" i="75"/>
  <c r="G259" i="75"/>
  <c r="G757" i="75"/>
  <c r="G136" i="75"/>
  <c r="G2290" i="75"/>
  <c r="G940" i="75"/>
  <c r="G1288" i="75"/>
  <c r="G1185" i="75"/>
  <c r="G2096" i="75"/>
  <c r="G1264" i="75"/>
  <c r="G635" i="75"/>
  <c r="G1866" i="75"/>
  <c r="G1698" i="75"/>
  <c r="G488" i="75"/>
  <c r="G2517" i="75"/>
  <c r="G1477" i="75"/>
  <c r="G2086" i="75"/>
  <c r="G1797" i="75"/>
  <c r="G417" i="75"/>
  <c r="G1617" i="75"/>
  <c r="G610" i="75"/>
  <c r="G1805" i="75"/>
  <c r="G1704" i="75"/>
  <c r="G2083" i="75"/>
  <c r="G1616" i="75"/>
  <c r="G566" i="75"/>
  <c r="G2318" i="75"/>
  <c r="G856" i="75"/>
  <c r="G2436" i="75"/>
  <c r="G833" i="75"/>
  <c r="G2409" i="75"/>
  <c r="G317" i="75"/>
  <c r="G248" i="75"/>
  <c r="G2126" i="75"/>
  <c r="G2187" i="75"/>
  <c r="G826" i="75"/>
  <c r="G118" i="75"/>
  <c r="G575" i="75"/>
  <c r="G2281" i="75"/>
  <c r="G936" i="75"/>
  <c r="G265" i="75"/>
  <c r="G1628" i="75"/>
  <c r="G2512" i="75"/>
  <c r="G546" i="75"/>
  <c r="G2199" i="75"/>
  <c r="G1334" i="75"/>
  <c r="G770" i="75"/>
  <c r="G2223" i="75"/>
  <c r="G2208" i="75"/>
  <c r="G2345" i="75"/>
  <c r="G1600" i="75"/>
  <c r="G2353" i="75"/>
  <c r="G915" i="75"/>
  <c r="G1638" i="75"/>
  <c r="G2338" i="75"/>
  <c r="G437" i="75"/>
  <c r="G2068" i="75"/>
  <c r="G2308" i="75"/>
  <c r="G2026" i="75"/>
  <c r="G804" i="75"/>
  <c r="G458" i="75"/>
  <c r="G2110" i="75"/>
  <c r="G2077" i="75"/>
  <c r="G817" i="75"/>
  <c r="G275" i="75"/>
  <c r="G1378" i="75"/>
  <c r="G1384" i="75"/>
  <c r="G515" i="75"/>
  <c r="G1197" i="75"/>
  <c r="G1470" i="75"/>
  <c r="G2525" i="75"/>
  <c r="G394" i="75"/>
  <c r="G209" i="75"/>
  <c r="G102" i="75"/>
  <c r="G1355" i="75"/>
  <c r="G2030" i="75"/>
  <c r="G1554" i="75"/>
  <c r="G51" i="75"/>
  <c r="G2171" i="75"/>
  <c r="G1398" i="75"/>
  <c r="G1664" i="75"/>
  <c r="G2248" i="75"/>
  <c r="G701" i="75"/>
  <c r="G2014" i="75"/>
  <c r="G179" i="75"/>
  <c r="G1636" i="75"/>
  <c r="G1008" i="75"/>
  <c r="G1549" i="75"/>
  <c r="G1916" i="75"/>
  <c r="G1888" i="75"/>
  <c r="G649" i="75"/>
  <c r="G2301" i="75"/>
  <c r="G602" i="75"/>
  <c r="G2570" i="75"/>
  <c r="G332" i="75"/>
  <c r="G1404" i="75"/>
  <c r="G680" i="75"/>
  <c r="G129" i="75"/>
  <c r="G1507" i="75"/>
  <c r="G382" i="75"/>
  <c r="G2061" i="75"/>
  <c r="G489" i="75"/>
  <c r="G1332" i="75"/>
  <c r="G1122" i="75"/>
  <c r="G1217" i="75"/>
  <c r="G1359" i="75"/>
  <c r="G891" i="75"/>
  <c r="G2482" i="75"/>
  <c r="G663" i="75"/>
  <c r="G912" i="75"/>
  <c r="G807" i="75"/>
  <c r="G2258" i="75"/>
  <c r="G2383" i="75"/>
  <c r="G1426" i="75"/>
  <c r="G1850" i="75"/>
  <c r="G1416" i="75"/>
  <c r="G55" i="75"/>
  <c r="G1842" i="75"/>
  <c r="G1653" i="75"/>
  <c r="G429" i="75"/>
  <c r="G1054" i="75"/>
  <c r="G144" i="75"/>
  <c r="G2022" i="75"/>
  <c r="G1785" i="75"/>
  <c r="G1721" i="75"/>
  <c r="G1742" i="75"/>
  <c r="G1313" i="75"/>
  <c r="G2236" i="75"/>
  <c r="G354" i="75"/>
  <c r="G1748" i="75"/>
  <c r="G1088" i="75"/>
  <c r="G205" i="75"/>
  <c r="G1341" i="75"/>
  <c r="G287" i="75"/>
  <c r="G2177" i="75"/>
  <c r="G781" i="75"/>
  <c r="G1374" i="75"/>
  <c r="G948" i="75"/>
  <c r="G1271" i="75"/>
  <c r="G2038" i="75"/>
  <c r="G2230" i="75"/>
  <c r="G1065" i="75"/>
  <c r="G1780" i="75"/>
  <c r="G2130" i="75"/>
  <c r="G717" i="75"/>
  <c r="G1045" i="75"/>
  <c r="G2510" i="75"/>
  <c r="G356" i="75"/>
  <c r="G1771" i="75"/>
  <c r="G621" i="75"/>
  <c r="G853" i="75"/>
  <c r="G1205" i="75"/>
  <c r="G1955" i="75"/>
  <c r="G1912" i="75"/>
  <c r="G37" i="75"/>
  <c r="G922" i="75"/>
  <c r="G1015" i="75"/>
  <c r="G1174" i="75"/>
  <c r="G1139" i="75"/>
  <c r="G77" i="75"/>
  <c r="G2513" i="75"/>
  <c r="G26" i="75"/>
  <c r="G460" i="75"/>
  <c r="G531" i="75"/>
  <c r="G338" i="75"/>
  <c r="G355" i="75"/>
  <c r="G388" i="75"/>
  <c r="G1859" i="75"/>
  <c r="G1926" i="75"/>
  <c r="G1016" i="75"/>
  <c r="G777" i="75"/>
  <c r="G1733" i="75"/>
  <c r="G897" i="75"/>
  <c r="G459" i="75"/>
  <c r="G1440" i="75"/>
  <c r="G873" i="75"/>
  <c r="G1142" i="75"/>
  <c r="G810" i="75"/>
  <c r="G2297" i="75"/>
  <c r="G1035" i="75"/>
  <c r="G1293" i="75"/>
  <c r="G1492" i="75"/>
  <c r="G1950" i="75"/>
  <c r="G788" i="75"/>
  <c r="G242" i="75"/>
  <c r="G2372" i="75"/>
  <c r="G2380" i="75"/>
  <c r="G134" i="75"/>
  <c r="G105" i="75"/>
  <c r="G1438" i="75"/>
  <c r="G426" i="75"/>
  <c r="G1749" i="75"/>
  <c r="G2066" i="75"/>
  <c r="G520" i="75"/>
  <c r="G582" i="75"/>
  <c r="G2384" i="75"/>
  <c r="G1570" i="75"/>
  <c r="G2559" i="75"/>
  <c r="G1127" i="75"/>
  <c r="G204" i="75"/>
  <c r="G2002" i="75"/>
  <c r="G1876" i="75"/>
  <c r="G1546" i="75"/>
  <c r="G1582" i="75"/>
  <c r="G2001" i="75"/>
  <c r="G1323" i="75"/>
  <c r="G832" i="75"/>
  <c r="G1184" i="75"/>
  <c r="G1528" i="75"/>
  <c r="G511" i="75"/>
  <c r="G436" i="75"/>
  <c r="G1396" i="75"/>
  <c r="G2315" i="75"/>
  <c r="G2049" i="75"/>
  <c r="G2514" i="75"/>
  <c r="G1725" i="75"/>
  <c r="G420" i="75"/>
  <c r="G2264" i="75"/>
  <c r="G1781" i="75"/>
  <c r="G666" i="75"/>
  <c r="G1311" i="75"/>
  <c r="G552" i="75"/>
  <c r="G362" i="75"/>
  <c r="G1472" i="75"/>
  <c r="G963" i="75"/>
  <c r="G1629" i="75"/>
  <c r="G1383" i="75"/>
  <c r="G887" i="75"/>
  <c r="G331" i="75"/>
  <c r="G1189" i="75"/>
  <c r="G1599" i="75"/>
  <c r="G822" i="75"/>
  <c r="G2283" i="75"/>
  <c r="G2159" i="75"/>
  <c r="G92" i="75"/>
  <c r="G1118" i="75"/>
  <c r="G710" i="75"/>
  <c r="G2483" i="75"/>
  <c r="G1784" i="75"/>
  <c r="G124" i="75"/>
  <c r="G2090" i="75"/>
  <c r="G2280" i="75"/>
  <c r="G2469" i="75"/>
  <c r="G1970" i="75"/>
  <c r="G683" i="75"/>
  <c r="G396" i="75"/>
  <c r="G150" i="75"/>
  <c r="G2116" i="75"/>
  <c r="G2319" i="75"/>
  <c r="G754" i="75"/>
  <c r="G2106" i="75"/>
  <c r="G591" i="75"/>
  <c r="G848" i="75"/>
  <c r="G1956" i="75"/>
  <c r="G2396" i="75"/>
  <c r="G1547" i="75"/>
  <c r="G1135" i="75"/>
  <c r="G1699" i="75"/>
  <c r="G1703" i="75"/>
  <c r="G425" i="75"/>
  <c r="G562" i="75"/>
  <c r="G1302" i="75"/>
  <c r="G1775" i="75"/>
  <c r="G2487" i="75"/>
  <c r="G2471" i="75"/>
  <c r="G907" i="75"/>
  <c r="G1269" i="75"/>
  <c r="G1080" i="75"/>
  <c r="G1481" i="75"/>
  <c r="G1013" i="75"/>
  <c r="G2044" i="75"/>
  <c r="G1403" i="75"/>
  <c r="G80" i="75"/>
  <c r="G987" i="75"/>
  <c r="J5" i="74" l="1"/>
  <c r="J5" i="73"/>
  <c r="J5" i="72"/>
  <c r="J5" i="71"/>
  <c r="J5" i="70"/>
  <c r="J5" i="69"/>
  <c r="J5" i="68"/>
  <c r="J5" i="67"/>
  <c r="J5" i="66"/>
  <c r="J5" i="65"/>
  <c r="J5" i="64"/>
  <c r="J5" i="63"/>
  <c r="J5" i="62"/>
  <c r="J5" i="61"/>
  <c r="J5" i="60"/>
  <c r="J5" i="59"/>
  <c r="J5" i="58"/>
  <c r="J5" i="57"/>
  <c r="J5" i="56"/>
  <c r="J5" i="55"/>
  <c r="J5" i="54"/>
  <c r="J5" i="53"/>
  <c r="J5" i="52"/>
  <c r="J5" i="51"/>
  <c r="J5" i="50"/>
  <c r="J5" i="49"/>
  <c r="J5" i="25"/>
  <c r="J5" i="22"/>
  <c r="J5" i="21"/>
  <c r="J5" i="20"/>
  <c r="J5" i="19"/>
  <c r="J5" i="18"/>
  <c r="J5" i="17"/>
  <c r="J5" i="12"/>
  <c r="N4" i="8"/>
  <c r="N5" i="8"/>
  <c r="N6" i="8"/>
  <c r="N7" i="8"/>
  <c r="N8" i="8"/>
  <c r="N9" i="8"/>
  <c r="N10" i="8"/>
  <c r="N11" i="8"/>
  <c r="N12" i="8"/>
  <c r="N13" i="8"/>
  <c r="N14" i="8"/>
  <c r="N15" i="8"/>
  <c r="N16" i="8"/>
  <c r="N17" i="8"/>
  <c r="N18" i="8"/>
  <c r="N19" i="8"/>
  <c r="N20" i="8"/>
  <c r="N21" i="8"/>
  <c r="N22" i="8"/>
  <c r="N23" i="8"/>
  <c r="N24" i="8"/>
  <c r="N25" i="8"/>
  <c r="N26" i="8"/>
  <c r="N27" i="8"/>
  <c r="N28" i="8"/>
  <c r="N29" i="8"/>
  <c r="N30" i="8"/>
  <c r="N31" i="8"/>
  <c r="N32" i="8"/>
  <c r="N33" i="8"/>
  <c r="N34" i="8"/>
  <c r="N35" i="8"/>
  <c r="N3" i="8"/>
  <c r="L4" i="8"/>
  <c r="L8" i="8"/>
  <c r="L10" i="8"/>
  <c r="L13" i="8"/>
  <c r="L6" i="8"/>
  <c r="L12" i="8"/>
  <c r="L9" i="8"/>
  <c r="L5" i="8"/>
  <c r="L11" i="8"/>
  <c r="L16" i="8"/>
  <c r="L7" i="8"/>
  <c r="L20" i="8"/>
  <c r="L22" i="8"/>
  <c r="L14" i="8"/>
  <c r="L15" i="8"/>
  <c r="L19" i="8"/>
  <c r="L17" i="8"/>
  <c r="L21" i="8"/>
  <c r="L25" i="8"/>
  <c r="L24" i="8"/>
  <c r="L27" i="8"/>
  <c r="L26" i="8"/>
  <c r="L28" i="8"/>
  <c r="L18" i="8"/>
  <c r="L29" i="8"/>
  <c r="L30" i="8"/>
  <c r="L23" i="8"/>
  <c r="L33" i="8"/>
  <c r="L35" i="8"/>
  <c r="L32" i="8"/>
  <c r="L34" i="8"/>
  <c r="L31" i="8"/>
  <c r="L3" i="8"/>
  <c r="G4" i="8"/>
  <c r="G5" i="8"/>
  <c r="G6" i="8"/>
  <c r="G7" i="8"/>
  <c r="G8" i="8"/>
  <c r="G9" i="8"/>
  <c r="G10" i="8"/>
  <c r="G3" i="8"/>
  <c r="C3" i="8"/>
  <c r="C4" i="8"/>
  <c r="C5" i="8"/>
  <c r="C6" i="8"/>
  <c r="C7" i="8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" i="8"/>
</calcChain>
</file>

<file path=xl/sharedStrings.xml><?xml version="1.0" encoding="utf-8"?>
<sst xmlns="http://schemas.openxmlformats.org/spreadsheetml/2006/main" count="11265" uniqueCount="2590">
  <si>
    <t>Iru küla</t>
  </si>
  <si>
    <t>Jõelähtme vald</t>
  </si>
  <si>
    <t>Aruaru küla</t>
  </si>
  <si>
    <t>Tallinn</t>
  </si>
  <si>
    <t>Pärnu linn</t>
  </si>
  <si>
    <t>Rakvere linn</t>
  </si>
  <si>
    <t>Keila linn</t>
  </si>
  <si>
    <t>Narva linn</t>
  </si>
  <si>
    <t>Maardu linn</t>
  </si>
  <si>
    <t>Tartu linn</t>
  </si>
  <si>
    <t>Mehed ja naised</t>
  </si>
  <si>
    <t>..Jõelähtme vald</t>
  </si>
  <si>
    <t>Mehed</t>
  </si>
  <si>
    <t>Naised</t>
  </si>
  <si>
    <t>....1367 Aruaru küla</t>
  </si>
  <si>
    <t>....1691 Haapse küla</t>
  </si>
  <si>
    <t>....1741 Haljava küla</t>
  </si>
  <si>
    <t>....2009 Ihasalu küla</t>
  </si>
  <si>
    <t>....2100 Iru küla</t>
  </si>
  <si>
    <t>....2234 Jõelähtme küla</t>
  </si>
  <si>
    <t>....2248 Jõesuu küla</t>
  </si>
  <si>
    <t>....2299 Jägala küla</t>
  </si>
  <si>
    <t>....2301 Jägala-Joa küla</t>
  </si>
  <si>
    <t>....2452 Kaberneeme küla</t>
  </si>
  <si>
    <t>....2601 Kallavere küla</t>
  </si>
  <si>
    <t>....3296 Koila küla</t>
  </si>
  <si>
    <t>....3301 Koipsi küla</t>
  </si>
  <si>
    <t>....3385 Koogi küla</t>
  </si>
  <si>
    <t>....3471 Kostiranna küla</t>
  </si>
  <si>
    <t>....3472 Kostivere alevik</t>
  </si>
  <si>
    <t>....3588 Kullamäe küla</t>
  </si>
  <si>
    <t>....4359 Liivamäe küla</t>
  </si>
  <si>
    <t>....4494 Loo küla</t>
  </si>
  <si>
    <t>....4496 Loo alevik</t>
  </si>
  <si>
    <t>....4704 Maardu küla</t>
  </si>
  <si>
    <t>....4776 Manniva küla</t>
  </si>
  <si>
    <t>....5389 Neeme küla</t>
  </si>
  <si>
    <t>....5400 Nehatu küla</t>
  </si>
  <si>
    <t>....5997 Parasmäe küla</t>
  </si>
  <si>
    <t>....6785 Rammu küla</t>
  </si>
  <si>
    <t>....6882 Rebala küla</t>
  </si>
  <si>
    <t>....7037 Rohusi küla</t>
  </si>
  <si>
    <t>....7141 Ruu küla</t>
  </si>
  <si>
    <t>....7335 Saha küla</t>
  </si>
  <si>
    <t>....7405 Sambu küla</t>
  </si>
  <si>
    <t>....7498 Saviranna küla</t>
  </si>
  <si>
    <t>....8783 Uusküla</t>
  </si>
  <si>
    <t>....9041 Vandjala küla</t>
  </si>
  <si>
    <t>....9491 Võerdla küla</t>
  </si>
  <si>
    <t>....9838 Ülgase küla</t>
  </si>
  <si>
    <t>Sum of kokku</t>
  </si>
  <si>
    <t>Row Labels</t>
  </si>
  <si>
    <t>Grand Total</t>
  </si>
  <si>
    <t>Column Labels</t>
  </si>
  <si>
    <t>Loo alevik</t>
  </si>
  <si>
    <t>Kostivere alevik</t>
  </si>
  <si>
    <t>Uusküla</t>
  </si>
  <si>
    <t>Liivamäe küla</t>
  </si>
  <si>
    <t>Neeme küla</t>
  </si>
  <si>
    <t>Haljava küla</t>
  </si>
  <si>
    <t>Maardu küla</t>
  </si>
  <si>
    <t>Rebala küla</t>
  </si>
  <si>
    <t>Saha küla</t>
  </si>
  <si>
    <t>Koogi küla</t>
  </si>
  <si>
    <t>Kaberneeme küla</t>
  </si>
  <si>
    <t>Ruu küla</t>
  </si>
  <si>
    <t>Kallavere küla</t>
  </si>
  <si>
    <t>Manniva küla</t>
  </si>
  <si>
    <t>Jägala küla</t>
  </si>
  <si>
    <t>Ülgase küla</t>
  </si>
  <si>
    <t>Saviranna küla</t>
  </si>
  <si>
    <t>Ihasalu küla</t>
  </si>
  <si>
    <t>Jõelähtme küla</t>
  </si>
  <si>
    <t>Haapse küla</t>
  </si>
  <si>
    <t>Jõesuu küla</t>
  </si>
  <si>
    <t>Parasmäe küla</t>
  </si>
  <si>
    <t>Vandjala küla</t>
  </si>
  <si>
    <t>Nehatu küla</t>
  </si>
  <si>
    <t>Kostiranna küla</t>
  </si>
  <si>
    <t>Loo küla</t>
  </si>
  <si>
    <t>Sambu küla</t>
  </si>
  <si>
    <t>Koila küla</t>
  </si>
  <si>
    <t>Jägala-Joa küla</t>
  </si>
  <si>
    <t>Võerdla küla</t>
  </si>
  <si>
    <t>Kullamäe küla</t>
  </si>
  <si>
    <t>Kokku</t>
  </si>
  <si>
    <t>Lasnamäe linnaosa</t>
  </si>
  <si>
    <t>Kesklinna linnaosa</t>
  </si>
  <si>
    <t>Mustamäe linnaosa</t>
  </si>
  <si>
    <t>Põhja-Tallinna linnaosa</t>
  </si>
  <si>
    <t>Kristiine linnaosa</t>
  </si>
  <si>
    <t>Pirita linnaosa</t>
  </si>
  <si>
    <t>Haabersti linnaosa</t>
  </si>
  <si>
    <t>Nõmme linnaosa</t>
  </si>
  <si>
    <t>Valkla küla</t>
  </si>
  <si>
    <t>Mustu küla</t>
  </si>
  <si>
    <t>Tammneeme küla</t>
  </si>
  <si>
    <t>Lääneotsa küla</t>
  </si>
  <si>
    <t>Peetri alevik</t>
  </si>
  <si>
    <t>Idaotsa küla</t>
  </si>
  <si>
    <t>Kelnase küla</t>
  </si>
  <si>
    <t>Aruküla alevik</t>
  </si>
  <si>
    <t>Alu alevik</t>
  </si>
  <si>
    <t>Viimsi vald</t>
  </si>
  <si>
    <t>Rae vald</t>
  </si>
  <si>
    <t>Kuusalu vald</t>
  </si>
  <si>
    <t>Raasiku vald</t>
  </si>
  <si>
    <t>Anija vald</t>
  </si>
  <si>
    <t>Saue vald</t>
  </si>
  <si>
    <t>Saku vald</t>
  </si>
  <si>
    <t>Harku vald</t>
  </si>
  <si>
    <t>Kiili vald</t>
  </si>
  <si>
    <t>Lääne-Harju vald</t>
  </si>
  <si>
    <t>Kose vald</t>
  </si>
  <si>
    <t>Haljala vald</t>
  </si>
  <si>
    <t>Omavalitsus</t>
  </si>
  <si>
    <t>Keskmine päevane teekondade arv</t>
  </si>
  <si>
    <t>Osakaal kõigist teekondadest</t>
  </si>
  <si>
    <t>Linnaosa</t>
  </si>
  <si>
    <t>Asula</t>
  </si>
  <si>
    <t>Kohalikud</t>
  </si>
  <si>
    <t>Külalised</t>
  </si>
  <si>
    <t>Aeg</t>
  </si>
  <si>
    <t>Kood</t>
  </si>
  <si>
    <t>Tööpäev</t>
  </si>
  <si>
    <t>Puhkepäev</t>
  </si>
  <si>
    <t>REL</t>
  </si>
  <si>
    <t>Keskmine</t>
  </si>
  <si>
    <t>2020</t>
  </si>
  <si>
    <t>Qtr1</t>
  </si>
  <si>
    <t>jaan</t>
  </si>
  <si>
    <t>veebr</t>
  </si>
  <si>
    <t>märts</t>
  </si>
  <si>
    <t>Qtr2</t>
  </si>
  <si>
    <t>apr</t>
  </si>
  <si>
    <t>mai</t>
  </si>
  <si>
    <t>juuni</t>
  </si>
  <si>
    <t>Qtr3</t>
  </si>
  <si>
    <t>juuli</t>
  </si>
  <si>
    <t>aug</t>
  </si>
  <si>
    <t>sept</t>
  </si>
  <si>
    <t>Qtr4</t>
  </si>
  <si>
    <t>okt</t>
  </si>
  <si>
    <t>nov</t>
  </si>
  <si>
    <t>dets</t>
  </si>
  <si>
    <t>2021</t>
  </si>
  <si>
    <t>2022</t>
  </si>
  <si>
    <t>Rahvaloendus</t>
  </si>
  <si>
    <t>koht</t>
  </si>
  <si>
    <t>ülemine</t>
  </si>
  <si>
    <t>alumine</t>
  </si>
  <si>
    <t>mediaan</t>
  </si>
  <si>
    <t>Erinevus</t>
  </si>
  <si>
    <t>Tööpäeva keskmine</t>
  </si>
  <si>
    <t>Puhkepäeva keskmine</t>
  </si>
  <si>
    <t>(All)</t>
  </si>
  <si>
    <t>Ahtme linnaosa</t>
  </si>
  <si>
    <t>Järve linnaosa</t>
  </si>
  <si>
    <t>Kukruse linnaosa</t>
  </si>
  <si>
    <t>Loksa linn</t>
  </si>
  <si>
    <t>Oru linnaosa</t>
  </si>
  <si>
    <t>Sillamäe linn</t>
  </si>
  <si>
    <t>Sompa linnaosa</t>
  </si>
  <si>
    <t>Viljandi linn</t>
  </si>
  <si>
    <t>Võru linn</t>
  </si>
  <si>
    <t>Aa küla</t>
  </si>
  <si>
    <t>Kolga-Aabla küla</t>
  </si>
  <si>
    <t>Aakaru küla</t>
  </si>
  <si>
    <t>Aakre küla</t>
  </si>
  <si>
    <t>Aandu küla</t>
  </si>
  <si>
    <t>Aardlapalu küla</t>
  </si>
  <si>
    <t>Aardla küla</t>
  </si>
  <si>
    <t>Aasa küla</t>
  </si>
  <si>
    <t>Aaspere küla</t>
  </si>
  <si>
    <t>Aasu küla</t>
  </si>
  <si>
    <t>Aasukalda küla</t>
  </si>
  <si>
    <t>Aasuvälja küla</t>
  </si>
  <si>
    <t>Aavere küla</t>
  </si>
  <si>
    <t>Aaviku küla</t>
  </si>
  <si>
    <t>Abaja küla</t>
  </si>
  <si>
    <t>Abja-Paluoja linn</t>
  </si>
  <si>
    <t>Abjaku küla</t>
  </si>
  <si>
    <t>Adavere alevik</t>
  </si>
  <si>
    <t>Adila küla</t>
  </si>
  <si>
    <t>Adra küla</t>
  </si>
  <si>
    <t>Adraku küla</t>
  </si>
  <si>
    <t>Aegviidu alev</t>
  </si>
  <si>
    <t>Aesoo küla</t>
  </si>
  <si>
    <t>Aespa alevik</t>
  </si>
  <si>
    <t>Ageri küla</t>
  </si>
  <si>
    <t>Ahaste küla</t>
  </si>
  <si>
    <t>Ahekõnnu küla</t>
  </si>
  <si>
    <t>Ahisilla küla</t>
  </si>
  <si>
    <t>Ahja alevik</t>
  </si>
  <si>
    <t>Ahula küla</t>
  </si>
  <si>
    <t>Aidu küla</t>
  </si>
  <si>
    <t>Aila küla</t>
  </si>
  <si>
    <t>Ala küla</t>
  </si>
  <si>
    <t>Alakülä küla</t>
  </si>
  <si>
    <t>Alajõe küla</t>
  </si>
  <si>
    <t>Alaküla</t>
  </si>
  <si>
    <t>Alansi küla</t>
  </si>
  <si>
    <t>Alatskivi alevik</t>
  </si>
  <si>
    <t>Alavere küla</t>
  </si>
  <si>
    <t>Albu küla</t>
  </si>
  <si>
    <t>Alekere küla</t>
  </si>
  <si>
    <t>Alekvere küla</t>
  </si>
  <si>
    <t>Allika küla</t>
  </si>
  <si>
    <t>Allikjärve küla</t>
  </si>
  <si>
    <t>Alliklepa küla</t>
  </si>
  <si>
    <t>Allikmaa küla</t>
  </si>
  <si>
    <t>Altküla</t>
  </si>
  <si>
    <t>Alliku küla</t>
  </si>
  <si>
    <t>Allikukivi küla</t>
  </si>
  <si>
    <t>Altja küla</t>
  </si>
  <si>
    <t>Altnurga küla</t>
  </si>
  <si>
    <t>Alu-Metsküla</t>
  </si>
  <si>
    <t>Aluvere küla</t>
  </si>
  <si>
    <t>Ama küla</t>
  </si>
  <si>
    <t>Ambla alevik</t>
  </si>
  <si>
    <t>Ammuta küla</t>
  </si>
  <si>
    <t>Amula küla</t>
  </si>
  <si>
    <t>Andineeme küla</t>
  </si>
  <si>
    <t>Andja küla</t>
  </si>
  <si>
    <t>Anelema küla</t>
  </si>
  <si>
    <t>Angerja küla</t>
  </si>
  <si>
    <t>Anija küla</t>
  </si>
  <si>
    <t>Anikatsi küla</t>
  </si>
  <si>
    <t>Anna küla</t>
  </si>
  <si>
    <t>Annikvere küla</t>
  </si>
  <si>
    <t>Ansi küla</t>
  </si>
  <si>
    <t>Antsla linn</t>
  </si>
  <si>
    <t>Ao küla</t>
  </si>
  <si>
    <t>Aovere küla</t>
  </si>
  <si>
    <t>Aranküla</t>
  </si>
  <si>
    <t>Araste küla</t>
  </si>
  <si>
    <t>Arava küla</t>
  </si>
  <si>
    <t>Aravete alevik</t>
  </si>
  <si>
    <t>Arbavere küla</t>
  </si>
  <si>
    <t>Ardla küla</t>
  </si>
  <si>
    <t>Ardu alevik</t>
  </si>
  <si>
    <t>Are alevik</t>
  </si>
  <si>
    <t>Arisvere küla</t>
  </si>
  <si>
    <t>Arkma küla</t>
  </si>
  <si>
    <t>Arkna küla</t>
  </si>
  <si>
    <t>Aru küla</t>
  </si>
  <si>
    <t>Aruküla</t>
  </si>
  <si>
    <t>Arula küla</t>
  </si>
  <si>
    <t>Arumetsa küla</t>
  </si>
  <si>
    <t>Arussaare küla</t>
  </si>
  <si>
    <t>Arusta küla</t>
  </si>
  <si>
    <t>Aruvalla küla</t>
  </si>
  <si>
    <t>Aruvälja küla</t>
  </si>
  <si>
    <t>Aseri alevik</t>
  </si>
  <si>
    <t>Assaku alevik</t>
  </si>
  <si>
    <t>Assamalla küla</t>
  </si>
  <si>
    <t>Assikvere küla</t>
  </si>
  <si>
    <t>Asuka küla</t>
  </si>
  <si>
    <t>Atla küla</t>
  </si>
  <si>
    <t>Ataste küla</t>
  </si>
  <si>
    <t>Aude küla</t>
  </si>
  <si>
    <t>Audevälja küla</t>
  </si>
  <si>
    <t>Audru alevik</t>
  </si>
  <si>
    <t>Auksi küla</t>
  </si>
  <si>
    <t>Auküla</t>
  </si>
  <si>
    <t>Aulepa küla / Dirslätt</t>
  </si>
  <si>
    <t>Auvere küla</t>
  </si>
  <si>
    <t>Avanduse küla</t>
  </si>
  <si>
    <t>Avinurme alevik</t>
  </si>
  <si>
    <t>Avispea küla</t>
  </si>
  <si>
    <t>Beresje küla</t>
  </si>
  <si>
    <t>Dirhami küla / Derhamn</t>
  </si>
  <si>
    <t>Eametsa küla</t>
  </si>
  <si>
    <t>Eavere küla</t>
  </si>
  <si>
    <t>Ebavere küla</t>
  </si>
  <si>
    <t>Edise küla</t>
  </si>
  <si>
    <t>Eense küla</t>
  </si>
  <si>
    <t>Edru küla</t>
  </si>
  <si>
    <t>Eerikvere küla</t>
  </si>
  <si>
    <t>Eesküla</t>
  </si>
  <si>
    <t>Eesnurga küla</t>
  </si>
  <si>
    <t>Ehavere küla</t>
  </si>
  <si>
    <t>Eidapere alevik</t>
  </si>
  <si>
    <t>Einbi küla / Enby</t>
  </si>
  <si>
    <t>Eisma küla</t>
  </si>
  <si>
    <t>Eistvere küla</t>
  </si>
  <si>
    <t>Eivere küla</t>
  </si>
  <si>
    <t>Elbiku küla / Ölbäck</t>
  </si>
  <si>
    <t>Elbu küla</t>
  </si>
  <si>
    <t>Ellakvere küla</t>
  </si>
  <si>
    <t>Ellamaa küla</t>
  </si>
  <si>
    <t>Elva linn</t>
  </si>
  <si>
    <t>Emmaste küla</t>
  </si>
  <si>
    <t>Emmu küla</t>
  </si>
  <si>
    <t>Emumäe küla</t>
  </si>
  <si>
    <t>Enge küla</t>
  </si>
  <si>
    <t>Erala küla</t>
  </si>
  <si>
    <t>Erastvere küla</t>
  </si>
  <si>
    <t>Ereda küla</t>
  </si>
  <si>
    <t>Ermistu küla</t>
  </si>
  <si>
    <t>Erra alevik</t>
  </si>
  <si>
    <t>Eru küla</t>
  </si>
  <si>
    <t>Ervita küla</t>
  </si>
  <si>
    <t>Esku küla</t>
  </si>
  <si>
    <t>Esna küla</t>
  </si>
  <si>
    <t>Espre küla</t>
  </si>
  <si>
    <t>Essu küla</t>
  </si>
  <si>
    <t>Haabneeme alevik</t>
  </si>
  <si>
    <t>Haage küla</t>
  </si>
  <si>
    <t>Haanja küla</t>
  </si>
  <si>
    <t>Haapsalu linn</t>
  </si>
  <si>
    <t>Haaslava küla</t>
  </si>
  <si>
    <t>Haavakannu küla</t>
  </si>
  <si>
    <t>Habaja alevik</t>
  </si>
  <si>
    <t>Hageri alevik</t>
  </si>
  <si>
    <t>Hageri küla</t>
  </si>
  <si>
    <t>Hagudi alevik</t>
  </si>
  <si>
    <t>Hagudi küla</t>
  </si>
  <si>
    <t>Haiba küla</t>
  </si>
  <si>
    <t>Haimre küla</t>
  </si>
  <si>
    <t>Halinga küla</t>
  </si>
  <si>
    <t>Haljala alevik</t>
  </si>
  <si>
    <t>Halliku küla</t>
  </si>
  <si>
    <t>Halliste alevik</t>
  </si>
  <si>
    <t>Hara küla / Harga</t>
  </si>
  <si>
    <t>Hara küla</t>
  </si>
  <si>
    <t>Harju-Risti küla</t>
  </si>
  <si>
    <t>Harku alevik</t>
  </si>
  <si>
    <t>Harkujärve küla</t>
  </si>
  <si>
    <t>Harmi küla</t>
  </si>
  <si>
    <t>Hatu küla</t>
  </si>
  <si>
    <t>Hausma küla</t>
  </si>
  <si>
    <t>Helda küla</t>
  </si>
  <si>
    <t>Hellamaa küla</t>
  </si>
  <si>
    <t>Helme alevik</t>
  </si>
  <si>
    <t>Heltermaa küla</t>
  </si>
  <si>
    <t>Hendrikumõisa küla</t>
  </si>
  <si>
    <t>Herjava küla</t>
  </si>
  <si>
    <t>Hertu küla</t>
  </si>
  <si>
    <t>Himma küla</t>
  </si>
  <si>
    <t>Himmaste küla</t>
  </si>
  <si>
    <t>Hingu küla</t>
  </si>
  <si>
    <t>Hirmuse küla</t>
  </si>
  <si>
    <t>Hirvli küla</t>
  </si>
  <si>
    <t>Holstre küla</t>
  </si>
  <si>
    <t>Hulja alevik</t>
  </si>
  <si>
    <t>Hullo küla</t>
  </si>
  <si>
    <t>Humala küla</t>
  </si>
  <si>
    <t>Hummuli alevik</t>
  </si>
  <si>
    <t>Huuksi küla</t>
  </si>
  <si>
    <t>Hõbeda küla</t>
  </si>
  <si>
    <t>Hõbesalu küla</t>
  </si>
  <si>
    <t>Hõreda küla</t>
  </si>
  <si>
    <t>Hälvati küla</t>
  </si>
  <si>
    <t>Hänike küla</t>
  </si>
  <si>
    <t>Härgla küla</t>
  </si>
  <si>
    <t>Härjadi küla</t>
  </si>
  <si>
    <t>Härma küla</t>
  </si>
  <si>
    <t>Häädemeeste alevik</t>
  </si>
  <si>
    <t>Härmakosu küla</t>
  </si>
  <si>
    <t>Hüüru küla</t>
  </si>
  <si>
    <t>Idavere küla</t>
  </si>
  <si>
    <t>Igavere küla</t>
  </si>
  <si>
    <t>Ihamaru küla</t>
  </si>
  <si>
    <t>Iira küla</t>
  </si>
  <si>
    <t>Iisaku alevik</t>
  </si>
  <si>
    <t>Ikla küla</t>
  </si>
  <si>
    <t>Illi küla</t>
  </si>
  <si>
    <t>Illuka küla</t>
  </si>
  <si>
    <t>Illurma küla</t>
  </si>
  <si>
    <t>Ilmastalu küla</t>
  </si>
  <si>
    <t>Ilmandu küla</t>
  </si>
  <si>
    <t>Ilmatsalu alevik</t>
  </si>
  <si>
    <t>Ilumäe küla</t>
  </si>
  <si>
    <t>Ilvese küla</t>
  </si>
  <si>
    <t>Imastu küla</t>
  </si>
  <si>
    <t>Imavere küla</t>
  </si>
  <si>
    <t>Ingküla</t>
  </si>
  <si>
    <t>Ingliste küla</t>
  </si>
  <si>
    <t>Inju küla</t>
  </si>
  <si>
    <t>Intsu küla</t>
  </si>
  <si>
    <t>Iravere küla</t>
  </si>
  <si>
    <t>Irta küla</t>
  </si>
  <si>
    <t>Irvala küla</t>
  </si>
  <si>
    <t>Jaama küla</t>
  </si>
  <si>
    <t>Jaamaküla</t>
  </si>
  <si>
    <t>Jaanika küla</t>
  </si>
  <si>
    <t>Jaanikese küla</t>
  </si>
  <si>
    <t>Jabara küla</t>
  </si>
  <si>
    <t>Jalalõpe küla</t>
  </si>
  <si>
    <t>Jalametsa küla</t>
  </si>
  <si>
    <t>Jalase küla</t>
  </si>
  <si>
    <t>Jalgsema küla</t>
  </si>
  <si>
    <t>Jaluse küla</t>
  </si>
  <si>
    <t>Jantra küla</t>
  </si>
  <si>
    <t>Jaska küla</t>
  </si>
  <si>
    <t>Jeedasküla</t>
  </si>
  <si>
    <t>Jeti küla</t>
  </si>
  <si>
    <t>Joandu küla</t>
  </si>
  <si>
    <t>Joaveski küla</t>
  </si>
  <si>
    <t>Jootme küla</t>
  </si>
  <si>
    <t>Juminda küla</t>
  </si>
  <si>
    <t>Juula küla</t>
  </si>
  <si>
    <t>Juuliku küla</t>
  </si>
  <si>
    <t>Juuru alevik</t>
  </si>
  <si>
    <t>Jõepera küla</t>
  </si>
  <si>
    <t>Jõepere küla</t>
  </si>
  <si>
    <t>Jõetaguse küla</t>
  </si>
  <si>
    <t>Jõgeva alevik</t>
  </si>
  <si>
    <t>Jõgeva linn</t>
  </si>
  <si>
    <t>Jõgeveste küla</t>
  </si>
  <si>
    <t>Jõgisoo küla</t>
  </si>
  <si>
    <t>Jõhvi linn</t>
  </si>
  <si>
    <t>Jõhvi küla</t>
  </si>
  <si>
    <t>Jõõdre küla</t>
  </si>
  <si>
    <t>Jõõpre küla</t>
  </si>
  <si>
    <t>Jädivere küla</t>
  </si>
  <si>
    <t>Jälgimäe küla</t>
  </si>
  <si>
    <t>Jämejala küla</t>
  </si>
  <si>
    <t>Jändja küla</t>
  </si>
  <si>
    <t>Jäneda küla</t>
  </si>
  <si>
    <t>Järavere küla</t>
  </si>
  <si>
    <t>Järise küla</t>
  </si>
  <si>
    <t>Järiste küla</t>
  </si>
  <si>
    <t>Järlepa küla</t>
  </si>
  <si>
    <t>Järni küla</t>
  </si>
  <si>
    <t>Järsi küla</t>
  </si>
  <si>
    <t>Järtsaare küla</t>
  </si>
  <si>
    <t>Kahala küla</t>
  </si>
  <si>
    <t>Järva-Jaani alev</t>
  </si>
  <si>
    <t>Järva-Madise küla</t>
  </si>
  <si>
    <t>Järvakandi alev</t>
  </si>
  <si>
    <t>Järve küla</t>
  </si>
  <si>
    <t>Järveküla</t>
  </si>
  <si>
    <t>Järvere küla</t>
  </si>
  <si>
    <t>Jäätma küla</t>
  </si>
  <si>
    <t>Jüri alevik</t>
  </si>
  <si>
    <t>Jüriküla</t>
  </si>
  <si>
    <t>Jürimõisa küla</t>
  </si>
  <si>
    <t>Kaagjärve küla</t>
  </si>
  <si>
    <t>Kaagvere küla</t>
  </si>
  <si>
    <t>Kaalepi küla</t>
  </si>
  <si>
    <t>Kaansoo küla</t>
  </si>
  <si>
    <t>Kaarepere küla</t>
  </si>
  <si>
    <t>Kaarli küla</t>
  </si>
  <si>
    <t>Kaarlijärve küla</t>
  </si>
  <si>
    <t>Kaarmise küla</t>
  </si>
  <si>
    <t>Kaasiksaare küla</t>
  </si>
  <si>
    <t>Kaasiku küla</t>
  </si>
  <si>
    <t>Kaavere küla</t>
  </si>
  <si>
    <t>Kabala küla</t>
  </si>
  <si>
    <t>Kabeli küla</t>
  </si>
  <si>
    <t>Kabelimetsa küla</t>
  </si>
  <si>
    <t>Kaberla küla</t>
  </si>
  <si>
    <t>Kabila küla</t>
  </si>
  <si>
    <t>Kabina küla</t>
  </si>
  <si>
    <t>Kablaküla</t>
  </si>
  <si>
    <t>Kabli küla</t>
  </si>
  <si>
    <t>Kabrametsa küla</t>
  </si>
  <si>
    <t>Kadaka küla</t>
  </si>
  <si>
    <t>Kadapiku küla</t>
  </si>
  <si>
    <t>Kadarpiku küla</t>
  </si>
  <si>
    <t>Kadila küla</t>
  </si>
  <si>
    <t>Kadjaste küla</t>
  </si>
  <si>
    <t>Kadrina alevik</t>
  </si>
  <si>
    <t>Kaelase küla</t>
  </si>
  <si>
    <t>Kaerepere alevik</t>
  </si>
  <si>
    <t>Kagavere küla</t>
  </si>
  <si>
    <t>Kahtla küla</t>
  </si>
  <si>
    <t>Kaimi küla</t>
  </si>
  <si>
    <t>Kaisma küla</t>
  </si>
  <si>
    <t>Kajamaa küla</t>
  </si>
  <si>
    <t>Kaiu alevik</t>
  </si>
  <si>
    <t>Kakuna küla</t>
  </si>
  <si>
    <t>Kakuvälja küla</t>
  </si>
  <si>
    <t>Kalana küla</t>
  </si>
  <si>
    <t>Kalbu küla</t>
  </si>
  <si>
    <t>Kalda küla</t>
  </si>
  <si>
    <t>Kalesi küla</t>
  </si>
  <si>
    <t>Kalevi küla</t>
  </si>
  <si>
    <t>Kaliküla</t>
  </si>
  <si>
    <t>Kalina küla</t>
  </si>
  <si>
    <t>Kalitsa küla</t>
  </si>
  <si>
    <t>Kallaste linn</t>
  </si>
  <si>
    <t>Kalmaküla</t>
  </si>
  <si>
    <t>Kalme küla</t>
  </si>
  <si>
    <t>Kalvi küla</t>
  </si>
  <si>
    <t>Kalvre küla</t>
  </si>
  <si>
    <t>Kamari alevik</t>
  </si>
  <si>
    <t>Kambja alevik</t>
  </si>
  <si>
    <t>Kammeri küla</t>
  </si>
  <si>
    <t>Kanaküla</t>
  </si>
  <si>
    <t>Saue küla</t>
  </si>
  <si>
    <t>Kanavere küla</t>
  </si>
  <si>
    <t>Kandiküla</t>
  </si>
  <si>
    <t>Kandle küla</t>
  </si>
  <si>
    <t>Kanepi alevik</t>
  </si>
  <si>
    <t>Kangru küla</t>
  </si>
  <si>
    <t>Kangru alevik</t>
  </si>
  <si>
    <t>Kantküla</t>
  </si>
  <si>
    <t>Kapu küla</t>
  </si>
  <si>
    <t>Karaski küla</t>
  </si>
  <si>
    <t>Kardla küla</t>
  </si>
  <si>
    <t>Karepa küla</t>
  </si>
  <si>
    <t>Karinu küla</t>
  </si>
  <si>
    <t>Karitsa küla</t>
  </si>
  <si>
    <t>Karjaküla alevik</t>
  </si>
  <si>
    <t>Karksi küla</t>
  </si>
  <si>
    <t>Karkuse küla</t>
  </si>
  <si>
    <t>Karksi-Nuia linn</t>
  </si>
  <si>
    <t>Karla küla</t>
  </si>
  <si>
    <t>Karoli küla</t>
  </si>
  <si>
    <t>Karula küla</t>
  </si>
  <si>
    <t>Varangu küla</t>
  </si>
  <si>
    <t>Kasari küla</t>
  </si>
  <si>
    <t>Kasemetsa küla</t>
  </si>
  <si>
    <t>Kasepere küla</t>
  </si>
  <si>
    <t>Kasepää alevik</t>
  </si>
  <si>
    <t>Kasepää küla</t>
  </si>
  <si>
    <t>Kasispea küla</t>
  </si>
  <si>
    <t>Kassi küla</t>
  </si>
  <si>
    <t>Kassinurme küla</t>
  </si>
  <si>
    <t>Kasti küla</t>
  </si>
  <si>
    <t>Kastna küla</t>
  </si>
  <si>
    <t>Kastolatsi küla</t>
  </si>
  <si>
    <t>Kata küla</t>
  </si>
  <si>
    <t>Katase küla</t>
  </si>
  <si>
    <t>Katku küla</t>
  </si>
  <si>
    <t>Katela küla</t>
  </si>
  <si>
    <t>Kauksi küla</t>
  </si>
  <si>
    <t>Kaunispe küla</t>
  </si>
  <si>
    <t>Kaunissaare küla</t>
  </si>
  <si>
    <t>Kauste küla</t>
  </si>
  <si>
    <t>Kautjala küla</t>
  </si>
  <si>
    <t>Kavaru küla</t>
  </si>
  <si>
    <t>Kavastu küla</t>
  </si>
  <si>
    <t>Kehtna-Nurme küla</t>
  </si>
  <si>
    <t>Keava alevik</t>
  </si>
  <si>
    <t>Kedre küla</t>
  </si>
  <si>
    <t>Keedika küla</t>
  </si>
  <si>
    <t>Keelva küla</t>
  </si>
  <si>
    <t>Keeni küla</t>
  </si>
  <si>
    <t>Keeri küla</t>
  </si>
  <si>
    <t>Kehala küla</t>
  </si>
  <si>
    <t>Kehtna alevik</t>
  </si>
  <si>
    <t>Kehra küla</t>
  </si>
  <si>
    <t>Keibu küla</t>
  </si>
  <si>
    <t>Kehra linn</t>
  </si>
  <si>
    <t>Keila-Joa alevik</t>
  </si>
  <si>
    <t>Kellassaare küla</t>
  </si>
  <si>
    <t>Kelvingi küla</t>
  </si>
  <si>
    <t>Kemba küla</t>
  </si>
  <si>
    <t>Keerba küla</t>
  </si>
  <si>
    <t>Kergu küla</t>
  </si>
  <si>
    <t>Kerita küla</t>
  </si>
  <si>
    <t>Kernu küla</t>
  </si>
  <si>
    <t>Kersalu küla</t>
  </si>
  <si>
    <t>Keskküla</t>
  </si>
  <si>
    <t>Kestla küla</t>
  </si>
  <si>
    <t>Kibuna küla</t>
  </si>
  <si>
    <t>Kihelkonna alevik</t>
  </si>
  <si>
    <t>Kihlepa küla</t>
  </si>
  <si>
    <t>Kihlevere küla</t>
  </si>
  <si>
    <t>Kihmla küla</t>
  </si>
  <si>
    <t>Kiia küla</t>
  </si>
  <si>
    <t>Kiideva küla</t>
  </si>
  <si>
    <t>Kiidjärve küla</t>
  </si>
  <si>
    <t>Kiigevere küla</t>
  </si>
  <si>
    <t>Kiikla küla</t>
  </si>
  <si>
    <t>Kiili alev</t>
  </si>
  <si>
    <t>Kiisa küla</t>
  </si>
  <si>
    <t>Kiisa alevik</t>
  </si>
  <si>
    <t>Kiiu-Aabla küla</t>
  </si>
  <si>
    <t>Kiiu alevik</t>
  </si>
  <si>
    <t>Kiku küla</t>
  </si>
  <si>
    <t>Kilgi küla</t>
  </si>
  <si>
    <t>Kilingi-Nõmme linn</t>
  </si>
  <si>
    <t>Kilksama küla</t>
  </si>
  <si>
    <t>Kiltsi küla</t>
  </si>
  <si>
    <t>Kiltsi alevik</t>
  </si>
  <si>
    <t>Kirbla küla</t>
  </si>
  <si>
    <t>Kirdalu küla</t>
  </si>
  <si>
    <t>Kirikuküla</t>
  </si>
  <si>
    <t>Kirikumõisa küla</t>
  </si>
  <si>
    <t>Kirikuvalla küla</t>
  </si>
  <si>
    <t>Kirimäe küla</t>
  </si>
  <si>
    <t>Kirisaare küla</t>
  </si>
  <si>
    <t>Kirivalla küla</t>
  </si>
  <si>
    <t>Kirivere küla</t>
  </si>
  <si>
    <t>Kirna küla</t>
  </si>
  <si>
    <t>Kiruvere küla</t>
  </si>
  <si>
    <t>Kisuvere küla</t>
  </si>
  <si>
    <t>Kiviküla</t>
  </si>
  <si>
    <t>Kiva küla</t>
  </si>
  <si>
    <t>Kivi-Vigala küla</t>
  </si>
  <si>
    <t>Kiviloo küla</t>
  </si>
  <si>
    <t>Kiviõli linn</t>
  </si>
  <si>
    <t>Kivitammi küla</t>
  </si>
  <si>
    <t>Kloodi küla</t>
  </si>
  <si>
    <t>Klooga alevik</t>
  </si>
  <si>
    <t>Kloogaranna küla</t>
  </si>
  <si>
    <t>Kloostri küla</t>
  </si>
  <si>
    <t>Kobratu küla</t>
  </si>
  <si>
    <t>Kobru küla</t>
  </si>
  <si>
    <t>Kodasoo küla</t>
  </si>
  <si>
    <t>Kodila küla</t>
  </si>
  <si>
    <t>Kodismaa küla</t>
  </si>
  <si>
    <t>Koela küla</t>
  </si>
  <si>
    <t>Koeru alevik</t>
  </si>
  <si>
    <t>Kohala-Eesküla</t>
  </si>
  <si>
    <t>Kohala küla</t>
  </si>
  <si>
    <t>Kohatu küla</t>
  </si>
  <si>
    <t>Kohila alev</t>
  </si>
  <si>
    <t>Kohtla küla</t>
  </si>
  <si>
    <t>Kohtla-Nõmme alev</t>
  </si>
  <si>
    <t>Koidu-Ellavere küla</t>
  </si>
  <si>
    <t>Koidu küla</t>
  </si>
  <si>
    <t>Koidula küla</t>
  </si>
  <si>
    <t>Koigi küla</t>
  </si>
  <si>
    <t>Koikküla</t>
  </si>
  <si>
    <t>Koikse küla</t>
  </si>
  <si>
    <t>Koitjärve küla</t>
  </si>
  <si>
    <t>Kojastu küla</t>
  </si>
  <si>
    <t>Kokanurga küla</t>
  </si>
  <si>
    <t>Koksvere küla</t>
  </si>
  <si>
    <t>Kolga alevik</t>
  </si>
  <si>
    <t>Kolga-Jaani alevik</t>
  </si>
  <si>
    <t>Kolgaküla</t>
  </si>
  <si>
    <t>Koljaku küla</t>
  </si>
  <si>
    <t>Koljala küla</t>
  </si>
  <si>
    <t>Kolkja alevik</t>
  </si>
  <si>
    <t>Kolodavitsa küla</t>
  </si>
  <si>
    <t>Kolu küla</t>
  </si>
  <si>
    <t>Koluvere küla</t>
  </si>
  <si>
    <t>Komsi küla</t>
  </si>
  <si>
    <t>Konju küla</t>
  </si>
  <si>
    <t>Konuvere küla</t>
  </si>
  <si>
    <t>Koogimäe küla</t>
  </si>
  <si>
    <t>Koogu küla</t>
  </si>
  <si>
    <t>Koonga küla</t>
  </si>
  <si>
    <t>Koonu küla</t>
  </si>
  <si>
    <t>Koosa küla</t>
  </si>
  <si>
    <t>Kootsi küla</t>
  </si>
  <si>
    <t>Koovälja küla</t>
  </si>
  <si>
    <t>Kopli küla</t>
  </si>
  <si>
    <t>Koppelmaa küla</t>
  </si>
  <si>
    <t>Korba küla</t>
  </si>
  <si>
    <t>Korjuse küla</t>
  </si>
  <si>
    <t>Koruste küla</t>
  </si>
  <si>
    <t>Kose küla</t>
  </si>
  <si>
    <t>Kose alevik</t>
  </si>
  <si>
    <t>Kose-Uuemõisa alevik</t>
  </si>
  <si>
    <t>Kosu küla</t>
  </si>
  <si>
    <t>Kotinuka küla</t>
  </si>
  <si>
    <t>Kotka küla</t>
  </si>
  <si>
    <t>Krei küla</t>
  </si>
  <si>
    <t>Kriilevälja küla</t>
  </si>
  <si>
    <t>Krootuse küla</t>
  </si>
  <si>
    <t>Krundiküla</t>
  </si>
  <si>
    <t>Kudjape alevik</t>
  </si>
  <si>
    <t>Kudruküla</t>
  </si>
  <si>
    <t>Kuiaru küla</t>
  </si>
  <si>
    <t>Kuie küla</t>
  </si>
  <si>
    <t>Kuijõe küla</t>
  </si>
  <si>
    <t>Kuimetsa küla</t>
  </si>
  <si>
    <t>Kuivajõe küla</t>
  </si>
  <si>
    <t>Kuivastu küla</t>
  </si>
  <si>
    <t>Kukepala küla</t>
  </si>
  <si>
    <t>Kukevere küla</t>
  </si>
  <si>
    <t>Kukruse küla</t>
  </si>
  <si>
    <t>Kuksema küla</t>
  </si>
  <si>
    <t>Kuku küla</t>
  </si>
  <si>
    <t>Kullaaru küla</t>
  </si>
  <si>
    <t>Kullamaa küla</t>
  </si>
  <si>
    <t>Kulli küla</t>
  </si>
  <si>
    <t>Kulna küla</t>
  </si>
  <si>
    <t>Kumma küla</t>
  </si>
  <si>
    <t>Kumna küla</t>
  </si>
  <si>
    <t>Kunda küla</t>
  </si>
  <si>
    <t>Kunda linn</t>
  </si>
  <si>
    <t>Kupu küla</t>
  </si>
  <si>
    <t>Kureküla alevik</t>
  </si>
  <si>
    <t>Kuremaa alevik</t>
  </si>
  <si>
    <t>Kuremäe küla</t>
  </si>
  <si>
    <t>Kurena küla</t>
  </si>
  <si>
    <t>Kurepalu küla</t>
  </si>
  <si>
    <t>Kuressaare linn</t>
  </si>
  <si>
    <t>Kurevere küla</t>
  </si>
  <si>
    <t>Kurgla küla</t>
  </si>
  <si>
    <t>Kurisoo küla</t>
  </si>
  <si>
    <t>Kurista küla</t>
  </si>
  <si>
    <t>Kurkse küla</t>
  </si>
  <si>
    <t>Kurla küla</t>
  </si>
  <si>
    <t>Kurna küla</t>
  </si>
  <si>
    <t>Kursi küla</t>
  </si>
  <si>
    <t>Kurtna küla</t>
  </si>
  <si>
    <t>Kuru küla</t>
  </si>
  <si>
    <t>Kustja küla</t>
  </si>
  <si>
    <t>Kuusalu alevik</t>
  </si>
  <si>
    <t>Kuusemäe küla</t>
  </si>
  <si>
    <t>Kuusiku küla</t>
  </si>
  <si>
    <t>Kuusalu küla</t>
  </si>
  <si>
    <t>Kuusiku alevik</t>
  </si>
  <si>
    <t>Kuusna küla</t>
  </si>
  <si>
    <t>Kuusiku-Nõmme küla</t>
  </si>
  <si>
    <t>Kõduküla</t>
  </si>
  <si>
    <t>Kõidama küla</t>
  </si>
  <si>
    <t>Kõima küla</t>
  </si>
  <si>
    <t>Kõldu küla</t>
  </si>
  <si>
    <t>Kõmmaste küla</t>
  </si>
  <si>
    <t>Kõmsi küla</t>
  </si>
  <si>
    <t>Kõnnu küla</t>
  </si>
  <si>
    <t>Kõo küla</t>
  </si>
  <si>
    <t>Kõpu alevik</t>
  </si>
  <si>
    <t>Kõrgessaare alevik</t>
  </si>
  <si>
    <t>Kõrkküla</t>
  </si>
  <si>
    <t>Kõrma küla</t>
  </si>
  <si>
    <t>Kõrsa küla</t>
  </si>
  <si>
    <t>Kõrtsuotsa küla</t>
  </si>
  <si>
    <t>Kõrtsialuse küla</t>
  </si>
  <si>
    <t>Kõrveküla</t>
  </si>
  <si>
    <t>Kõrveküla alevik</t>
  </si>
  <si>
    <t>Kõrvemetsa küla</t>
  </si>
  <si>
    <t>Kõrvenurga küla</t>
  </si>
  <si>
    <t>Kõrvetaguse küla</t>
  </si>
  <si>
    <t>Kõue küla</t>
  </si>
  <si>
    <t>Kõvaküla</t>
  </si>
  <si>
    <t>Kõveriku küla</t>
  </si>
  <si>
    <t>Käbiküla</t>
  </si>
  <si>
    <t>Kädva küla</t>
  </si>
  <si>
    <t>Käesalu küla</t>
  </si>
  <si>
    <t>Kähu küla</t>
  </si>
  <si>
    <t>Käina alevik</t>
  </si>
  <si>
    <t>Kännuküla</t>
  </si>
  <si>
    <t>Käravete alevik</t>
  </si>
  <si>
    <t>Kärde küla</t>
  </si>
  <si>
    <t>Kärdla linn</t>
  </si>
  <si>
    <t>Kärevere küla</t>
  </si>
  <si>
    <t>Kärkna küla</t>
  </si>
  <si>
    <t>Kärksi küla</t>
  </si>
  <si>
    <t>Kärla alevik</t>
  </si>
  <si>
    <t>Kärmu küla</t>
  </si>
  <si>
    <t>Kärstna küla</t>
  </si>
  <si>
    <t>Käru küla</t>
  </si>
  <si>
    <t>Käru alevik</t>
  </si>
  <si>
    <t>Käsmu küla</t>
  </si>
  <si>
    <t>Käsukonna küla</t>
  </si>
  <si>
    <t>Kääni küla</t>
  </si>
  <si>
    <t>Käärdi alevik</t>
  </si>
  <si>
    <t>Kääriku küla</t>
  </si>
  <si>
    <t>Köstrimäe küla</t>
  </si>
  <si>
    <t>Kühmamäe küla</t>
  </si>
  <si>
    <t>Kükita küla</t>
  </si>
  <si>
    <t>Külitse alevik</t>
  </si>
  <si>
    <t>Küti küla</t>
  </si>
  <si>
    <t>Külmaallika küla</t>
  </si>
  <si>
    <t>Kütke küla</t>
  </si>
  <si>
    <t>Laabi küla</t>
  </si>
  <si>
    <t>Laadi küla</t>
  </si>
  <si>
    <t>Laagna küla</t>
  </si>
  <si>
    <t>Laagri alevik</t>
  </si>
  <si>
    <t>Laane küla</t>
  </si>
  <si>
    <t>Laanemetsa küla</t>
  </si>
  <si>
    <t>Laasme küla</t>
  </si>
  <si>
    <t>Laatre alevik</t>
  </si>
  <si>
    <t>Laekannu küla</t>
  </si>
  <si>
    <t>Laekvere alevik</t>
  </si>
  <si>
    <t>Laeva küla</t>
  </si>
  <si>
    <t>Lagedi alevik</t>
  </si>
  <si>
    <t>Lahmuse küla</t>
  </si>
  <si>
    <t>Laiaküla</t>
  </si>
  <si>
    <t>Laiküla</t>
  </si>
  <si>
    <t>Laimetsa küla</t>
  </si>
  <si>
    <t>Laimjala küla</t>
  </si>
  <si>
    <t>Laitse küla</t>
  </si>
  <si>
    <t>Laiuse alevik</t>
  </si>
  <si>
    <t>Laiusevälja küla</t>
  </si>
  <si>
    <t>Lalli küla</t>
  </si>
  <si>
    <t>Lalsi küla</t>
  </si>
  <si>
    <t>Lammasküla</t>
  </si>
  <si>
    <t>Langa küla</t>
  </si>
  <si>
    <t>Lange küla</t>
  </si>
  <si>
    <t>Langerma küla</t>
  </si>
  <si>
    <t>Lante küla</t>
  </si>
  <si>
    <t>Laoküla</t>
  </si>
  <si>
    <t>Lasari küla</t>
  </si>
  <si>
    <t>Lasila küla</t>
  </si>
  <si>
    <t>Lasinurme küla</t>
  </si>
  <si>
    <t>Lasva küla</t>
  </si>
  <si>
    <t>Laukna küla</t>
  </si>
  <si>
    <t>Laulasmaa küla</t>
  </si>
  <si>
    <t>Lauli küla</t>
  </si>
  <si>
    <t>Laupa küla</t>
  </si>
  <si>
    <t>Lauri küla</t>
  </si>
  <si>
    <t>Lautna küla</t>
  </si>
  <si>
    <t>Lavassaare alev</t>
  </si>
  <si>
    <t>Leebiku küla</t>
  </si>
  <si>
    <t>Leedi küla</t>
  </si>
  <si>
    <t>Leedri küla</t>
  </si>
  <si>
    <t>Leemeti küla</t>
  </si>
  <si>
    <t>Leesi küla</t>
  </si>
  <si>
    <t>Leevaku küla</t>
  </si>
  <si>
    <t>Leevi küla</t>
  </si>
  <si>
    <t>Lehetu küla</t>
  </si>
  <si>
    <t>Lehmja küla</t>
  </si>
  <si>
    <t>Lehola küla</t>
  </si>
  <si>
    <t>Lehtmetsa küla</t>
  </si>
  <si>
    <t>Lehtse alevik</t>
  </si>
  <si>
    <t>Leibre küla</t>
  </si>
  <si>
    <t>Leikude küla</t>
  </si>
  <si>
    <t>Leie küla</t>
  </si>
  <si>
    <t>Leistu küla</t>
  </si>
  <si>
    <t>Leisu küla</t>
  </si>
  <si>
    <t>Lelle alevik</t>
  </si>
  <si>
    <t>Lemmaku küla</t>
  </si>
  <si>
    <t>Lemmaru küla</t>
  </si>
  <si>
    <t>Lemmatsi küla</t>
  </si>
  <si>
    <t>Lemmetsa küla</t>
  </si>
  <si>
    <t>Lemsi küla</t>
  </si>
  <si>
    <t>Lepaküla</t>
  </si>
  <si>
    <t>Lepaste küla</t>
  </si>
  <si>
    <t>Lepiku küla</t>
  </si>
  <si>
    <t>Lepna alevik</t>
  </si>
  <si>
    <t>Lepplaane küla</t>
  </si>
  <si>
    <t>Leppneeme küla</t>
  </si>
  <si>
    <t>Lestima küla</t>
  </si>
  <si>
    <t>Väljataguse küla</t>
  </si>
  <si>
    <t>Libatse küla</t>
  </si>
  <si>
    <t>Lihula linn</t>
  </si>
  <si>
    <t>Lihulõpe küla</t>
  </si>
  <si>
    <t>Liiapeksi küla</t>
  </si>
  <si>
    <t>Liiguste küla</t>
  </si>
  <si>
    <t>Liigvalla küla</t>
  </si>
  <si>
    <t>Liikva küla</t>
  </si>
  <si>
    <t>Liiküla</t>
  </si>
  <si>
    <t>Liimala küla</t>
  </si>
  <si>
    <t>Liivaküla</t>
  </si>
  <si>
    <t>Liiva küla</t>
  </si>
  <si>
    <t>Liivi küla</t>
  </si>
  <si>
    <t>Liivoja küla</t>
  </si>
  <si>
    <t>Lilli küla</t>
  </si>
  <si>
    <t>Liivakünka küla</t>
  </si>
  <si>
    <t>Lilu küla</t>
  </si>
  <si>
    <t>Limu küla</t>
  </si>
  <si>
    <t>Linaküla</t>
  </si>
  <si>
    <t>Lindi küla</t>
  </si>
  <si>
    <t>Linna küla</t>
  </si>
  <si>
    <t>Linnaaluste küla</t>
  </si>
  <si>
    <t>Linnakse küla</t>
  </si>
  <si>
    <t>Linnamäe küla</t>
  </si>
  <si>
    <t>Linnuse küla</t>
  </si>
  <si>
    <t>Lipa küla</t>
  </si>
  <si>
    <t>Lipametsa küla</t>
  </si>
  <si>
    <t>Liusvere küla</t>
  </si>
  <si>
    <t>Liu küla</t>
  </si>
  <si>
    <t>Liva küla</t>
  </si>
  <si>
    <t>Lobotka küla</t>
  </si>
  <si>
    <t>Lobi küla</t>
  </si>
  <si>
    <t>Lohkuse küla</t>
  </si>
  <si>
    <t>Lohkva küla</t>
  </si>
  <si>
    <t>Lohu küla</t>
  </si>
  <si>
    <t>Lohusalu küla</t>
  </si>
  <si>
    <t>Lohusuu alevik</t>
  </si>
  <si>
    <t>Loksa küla</t>
  </si>
  <si>
    <t>Lokuta küla</t>
  </si>
  <si>
    <t>Lokuti küla</t>
  </si>
  <si>
    <t>Loobu küla</t>
  </si>
  <si>
    <t>Loodna küla</t>
  </si>
  <si>
    <t>Loomse küla</t>
  </si>
  <si>
    <t>Looküla</t>
  </si>
  <si>
    <t>Loone küla</t>
  </si>
  <si>
    <t>Lossimäe küla</t>
  </si>
  <si>
    <t>Lubja küla</t>
  </si>
  <si>
    <t>Luige alevik</t>
  </si>
  <si>
    <t>Luigu küla</t>
  </si>
  <si>
    <t>Luke küla</t>
  </si>
  <si>
    <t>Lungu küla</t>
  </si>
  <si>
    <t>Lusti küla</t>
  </si>
  <si>
    <t>Lustivere küla</t>
  </si>
  <si>
    <t>Luua küla</t>
  </si>
  <si>
    <t>Luunja alevik</t>
  </si>
  <si>
    <t>Lõhavere küla</t>
  </si>
  <si>
    <t>Lõiuse küla</t>
  </si>
  <si>
    <t>Lõpe küla</t>
  </si>
  <si>
    <t>Lõpemetsa küla</t>
  </si>
  <si>
    <t>Lõõla küla</t>
  </si>
  <si>
    <t>Lähte alevik</t>
  </si>
  <si>
    <t>Väike-Lähtru küla</t>
  </si>
  <si>
    <t>Lähtse küla</t>
  </si>
  <si>
    <t>Läpi küla</t>
  </si>
  <si>
    <t>Läsna küla</t>
  </si>
  <si>
    <t>Läste küla</t>
  </si>
  <si>
    <t>Läti küla</t>
  </si>
  <si>
    <t>Lätkalu küla</t>
  </si>
  <si>
    <t>Läätsa küla</t>
  </si>
  <si>
    <t>Lööra küla</t>
  </si>
  <si>
    <t>Lüganuse alevik</t>
  </si>
  <si>
    <t>Lükati küla</t>
  </si>
  <si>
    <t>Lümandu küla</t>
  </si>
  <si>
    <t>Lüübnitsa küla</t>
  </si>
  <si>
    <t>Maaritsa küla</t>
  </si>
  <si>
    <t>Maarja-Magdaleena küla</t>
  </si>
  <si>
    <t>Madi küla</t>
  </si>
  <si>
    <t>Madila küla</t>
  </si>
  <si>
    <t>Madise küla</t>
  </si>
  <si>
    <t>Maeru küla</t>
  </si>
  <si>
    <t>Maetsma küla</t>
  </si>
  <si>
    <t>Mahlamäe küla</t>
  </si>
  <si>
    <t>Magari küla</t>
  </si>
  <si>
    <t>Mahtra küla</t>
  </si>
  <si>
    <t>Mahu küla</t>
  </si>
  <si>
    <t>Maidla küla</t>
  </si>
  <si>
    <t>Majaka küla</t>
  </si>
  <si>
    <t>Malla küla</t>
  </si>
  <si>
    <t>Mallavere küla</t>
  </si>
  <si>
    <t>Mammaste küla</t>
  </si>
  <si>
    <t>Mannare küla</t>
  </si>
  <si>
    <t>Manni küla</t>
  </si>
  <si>
    <t>Maramaa küla</t>
  </si>
  <si>
    <t>Marguse küla</t>
  </si>
  <si>
    <t>Marksa küla</t>
  </si>
  <si>
    <t>Martna küla</t>
  </si>
  <si>
    <t>Massiaru küla</t>
  </si>
  <si>
    <t>Massu küla</t>
  </si>
  <si>
    <t>Masti küla</t>
  </si>
  <si>
    <t>Matapera küla</t>
  </si>
  <si>
    <t>Matjama küla</t>
  </si>
  <si>
    <t>Matka küla</t>
  </si>
  <si>
    <t>Matsi küla</t>
  </si>
  <si>
    <t>Matsuri küla</t>
  </si>
  <si>
    <t>Meegomäe küla</t>
  </si>
  <si>
    <t>Meelva küla</t>
  </si>
  <si>
    <t>Meeri küla</t>
  </si>
  <si>
    <t>Meleski küla</t>
  </si>
  <si>
    <t>Melliste küla</t>
  </si>
  <si>
    <t>Meossaare küla</t>
  </si>
  <si>
    <t>Mereküla</t>
  </si>
  <si>
    <t>Meremõisa küla</t>
  </si>
  <si>
    <t>Meremäe küla</t>
  </si>
  <si>
    <t>Meriküla</t>
  </si>
  <si>
    <t>Mereäärse küla</t>
  </si>
  <si>
    <t>Metsakasti küla</t>
  </si>
  <si>
    <t>Metsaküla</t>
  </si>
  <si>
    <t>Metsalaane küla</t>
  </si>
  <si>
    <t>Metsanuka küla</t>
  </si>
  <si>
    <t>Metsanurga küla</t>
  </si>
  <si>
    <t>Metsapoole küla</t>
  </si>
  <si>
    <t>Metsanurme küla</t>
  </si>
  <si>
    <t>Metsavere küla</t>
  </si>
  <si>
    <t>Metsaääre küla</t>
  </si>
  <si>
    <t>Metsiku küla</t>
  </si>
  <si>
    <t>Metskaevu küla</t>
  </si>
  <si>
    <t>Metsküla</t>
  </si>
  <si>
    <t>Metsavälja küla</t>
  </si>
  <si>
    <t>Metstaguse küla</t>
  </si>
  <si>
    <t>Mihkli küla</t>
  </si>
  <si>
    <t>Miiduranna küla</t>
  </si>
  <si>
    <t>Mikitamäe küla</t>
  </si>
  <si>
    <t>Misso alevik</t>
  </si>
  <si>
    <t>Moe küla</t>
  </si>
  <si>
    <t>Moka küla</t>
  </si>
  <si>
    <t>Moora küla</t>
  </si>
  <si>
    <t>Mooste alevik</t>
  </si>
  <si>
    <t>Morna küla</t>
  </si>
  <si>
    <t>Muda küla</t>
  </si>
  <si>
    <t>Muike küla</t>
  </si>
  <si>
    <t>Muksi küla</t>
  </si>
  <si>
    <t>Mullavere küla</t>
  </si>
  <si>
    <t>Mullutu küla</t>
  </si>
  <si>
    <t>Munalaskme küla</t>
  </si>
  <si>
    <t>Muraja küla</t>
  </si>
  <si>
    <t>Muraste küla</t>
  </si>
  <si>
    <t>Murati küla</t>
  </si>
  <si>
    <t>Murika küla</t>
  </si>
  <si>
    <t>Muru küla</t>
  </si>
  <si>
    <t>Mustametsa küla</t>
  </si>
  <si>
    <t>Mustanina küla</t>
  </si>
  <si>
    <t>Mustja küla</t>
  </si>
  <si>
    <t>Mustjala küla</t>
  </si>
  <si>
    <t>Mustjõe küla</t>
  </si>
  <si>
    <t>Mustla küla</t>
  </si>
  <si>
    <t>Mustla alevik</t>
  </si>
  <si>
    <t>Mustmätta küla</t>
  </si>
  <si>
    <t>Mustla-Nõmme küla</t>
  </si>
  <si>
    <t>Mustoja küla</t>
  </si>
  <si>
    <t>Mustvee linn</t>
  </si>
  <si>
    <t>Muti küla</t>
  </si>
  <si>
    <t>Muuga küla</t>
  </si>
  <si>
    <t>Muuksi küla</t>
  </si>
  <si>
    <t>Muusika küla</t>
  </si>
  <si>
    <t>Mõdriku küla</t>
  </si>
  <si>
    <t>Mõedaka küla</t>
  </si>
  <si>
    <t>Mõhküla</t>
  </si>
  <si>
    <t>Mõisaküla</t>
  </si>
  <si>
    <t>Mõisaaseme küla</t>
  </si>
  <si>
    <t>Mõisamaa küla</t>
  </si>
  <si>
    <t>Mõksi küla</t>
  </si>
  <si>
    <t>Karjaküla</t>
  </si>
  <si>
    <t>Mõisaküla linn</t>
  </si>
  <si>
    <t>Mõnnaste küla</t>
  </si>
  <si>
    <t>Mõnuvere küla</t>
  </si>
  <si>
    <t>Mõnuste küla</t>
  </si>
  <si>
    <t>Mõra küla</t>
  </si>
  <si>
    <t>Mäeküla</t>
  </si>
  <si>
    <t>Mäebe küla</t>
  </si>
  <si>
    <t>Mäeotsa küla</t>
  </si>
  <si>
    <t>Mäepea küla</t>
  </si>
  <si>
    <t>Mäetaguse küla</t>
  </si>
  <si>
    <t>Mäetaguse alevik</t>
  </si>
  <si>
    <t>Mägede küla</t>
  </si>
  <si>
    <t>Mägari küla</t>
  </si>
  <si>
    <t>Mägi-Kurdla küla</t>
  </si>
  <si>
    <t>Mägise küla</t>
  </si>
  <si>
    <t>Mähma küla</t>
  </si>
  <si>
    <t>Mäla küla</t>
  </si>
  <si>
    <t>Mälivere küla</t>
  </si>
  <si>
    <t>Mällikvere küla</t>
  </si>
  <si>
    <t>Männamaa küla</t>
  </si>
  <si>
    <t>Männiku küla</t>
  </si>
  <si>
    <t>Männikuste küla</t>
  </si>
  <si>
    <t>Männikvälja küla</t>
  </si>
  <si>
    <t>Mäo küla</t>
  </si>
  <si>
    <t>Märja alevik</t>
  </si>
  <si>
    <t>Märjamaa alev</t>
  </si>
  <si>
    <t>Märjandi küla</t>
  </si>
  <si>
    <t>Määra küla</t>
  </si>
  <si>
    <t>Rätsepa küla</t>
  </si>
  <si>
    <t>Möllatsi küla</t>
  </si>
  <si>
    <t>Mündi küla</t>
  </si>
  <si>
    <t>Müüriku küla</t>
  </si>
  <si>
    <t>Müüsleri küla</t>
  </si>
  <si>
    <t>Naage küla</t>
  </si>
  <si>
    <t>Nabala küla</t>
  </si>
  <si>
    <t>Nadalama küla</t>
  </si>
  <si>
    <t>Nahkjala küla</t>
  </si>
  <si>
    <t>Naistevalla küla</t>
  </si>
  <si>
    <t>Naistevälja küla</t>
  </si>
  <si>
    <t>Narva-Jõesuu linn</t>
  </si>
  <si>
    <t>Nasva alevik</t>
  </si>
  <si>
    <t>Nava küla</t>
  </si>
  <si>
    <t>Navesti küla</t>
  </si>
  <si>
    <t>Navi küla</t>
  </si>
  <si>
    <t>Neanurme küla</t>
  </si>
  <si>
    <t>Neemi küla</t>
  </si>
  <si>
    <t>Neeruti küla</t>
  </si>
  <si>
    <t>Nigula küla</t>
  </si>
  <si>
    <t>Nihka küla</t>
  </si>
  <si>
    <t>Niidu küla</t>
  </si>
  <si>
    <t>Niitvälja küla</t>
  </si>
  <si>
    <t>Noonu küla</t>
  </si>
  <si>
    <t>Nugeri küla</t>
  </si>
  <si>
    <t>Nurme küla</t>
  </si>
  <si>
    <t>Nurkse küla</t>
  </si>
  <si>
    <t>Nurmsi küla</t>
  </si>
  <si>
    <t>Nurtu-Nõlva küla</t>
  </si>
  <si>
    <t>Nutu küla</t>
  </si>
  <si>
    <t>Nuutre küla</t>
  </si>
  <si>
    <t>Nõmba küla</t>
  </si>
  <si>
    <t>Nõmbra küla</t>
  </si>
  <si>
    <t>Nõmme küla</t>
  </si>
  <si>
    <t>Nõmmeri küla</t>
  </si>
  <si>
    <t>Nõmmise küla</t>
  </si>
  <si>
    <t>Väike-Nõmmküla / Persåker</t>
  </si>
  <si>
    <t>Nõmmküla</t>
  </si>
  <si>
    <t>Nõmmeveski küla</t>
  </si>
  <si>
    <t>Nõo alevik</t>
  </si>
  <si>
    <t>Nõrava küla</t>
  </si>
  <si>
    <t>Nõuni küla</t>
  </si>
  <si>
    <t>Nõva küla</t>
  </si>
  <si>
    <t>Näo küla</t>
  </si>
  <si>
    <t>Näpi alevik</t>
  </si>
  <si>
    <t>Närapää küla</t>
  </si>
  <si>
    <t>Nääri küla</t>
  </si>
  <si>
    <t>Nätsi küla</t>
  </si>
  <si>
    <t>Nüri küla</t>
  </si>
  <si>
    <t>Oandu küla</t>
  </si>
  <si>
    <t>Oara küla</t>
  </si>
  <si>
    <t>Obja küla</t>
  </si>
  <si>
    <t>Odiste küla</t>
  </si>
  <si>
    <t>Odulemma küla</t>
  </si>
  <si>
    <t>Oela küla</t>
  </si>
  <si>
    <t>Oeti küla</t>
  </si>
  <si>
    <t>Oese küla</t>
  </si>
  <si>
    <t>Ohakvere küla</t>
  </si>
  <si>
    <t>Ohekatku küla</t>
  </si>
  <si>
    <t>Ohtu küla</t>
  </si>
  <si>
    <t>Ohukotsu küla</t>
  </si>
  <si>
    <t>Ohulepa küla</t>
  </si>
  <si>
    <t>Oidrema küla</t>
  </si>
  <si>
    <t>Oissaare küla</t>
  </si>
  <si>
    <t>Oisu alevik</t>
  </si>
  <si>
    <t>Oitme küla</t>
  </si>
  <si>
    <t>Ojaküla</t>
  </si>
  <si>
    <t>Ojaäärse küla</t>
  </si>
  <si>
    <t>Ojasoo küla</t>
  </si>
  <si>
    <t>Olgina alevik</t>
  </si>
  <si>
    <t>Ollepa küla</t>
  </si>
  <si>
    <t>Olustvere alevik</t>
  </si>
  <si>
    <t>Omedu küla</t>
  </si>
  <si>
    <t>Ongassaare küla</t>
  </si>
  <si>
    <t>Ontika küla</t>
  </si>
  <si>
    <t>Oorgu küla</t>
  </si>
  <si>
    <t>Orajõe küla</t>
  </si>
  <si>
    <t>Orgita küla</t>
  </si>
  <si>
    <t>Orgmetsa küla</t>
  </si>
  <si>
    <t>Orguse küla</t>
  </si>
  <si>
    <t>Orissaare alevik</t>
  </si>
  <si>
    <t>Oru küla</t>
  </si>
  <si>
    <t>Osula küla</t>
  </si>
  <si>
    <t>Otepää linn</t>
  </si>
  <si>
    <t>Oti küla</t>
  </si>
  <si>
    <t>Otslava küla</t>
  </si>
  <si>
    <t>Paadenurme küla</t>
  </si>
  <si>
    <t>Paaksima küla</t>
  </si>
  <si>
    <t>Paasi küla</t>
  </si>
  <si>
    <t>Paasiku küla</t>
  </si>
  <si>
    <t>Paate küla</t>
  </si>
  <si>
    <t>Paasvere küla</t>
  </si>
  <si>
    <t>Paatna küla</t>
  </si>
  <si>
    <t>Paatsalu küla</t>
  </si>
  <si>
    <t>Pada-Aruküla</t>
  </si>
  <si>
    <t>Pada küla</t>
  </si>
  <si>
    <t>Padise küla</t>
  </si>
  <si>
    <t>Padu küla</t>
  </si>
  <si>
    <t>Pae küla</t>
  </si>
  <si>
    <t>Paekna küla</t>
  </si>
  <si>
    <t>Paeküla</t>
  </si>
  <si>
    <t>Pagari küla</t>
  </si>
  <si>
    <t>Pahkla küla</t>
  </si>
  <si>
    <t>Pahtpää küla</t>
  </si>
  <si>
    <t>Pahuvere küla</t>
  </si>
  <si>
    <t>Paide linn</t>
  </si>
  <si>
    <t>Paikuse alev</t>
  </si>
  <si>
    <t>Paimvere küla</t>
  </si>
  <si>
    <t>Painküla</t>
  </si>
  <si>
    <t>Paistu küla</t>
  </si>
  <si>
    <t>Pajaka küla</t>
  </si>
  <si>
    <t>Paju küla</t>
  </si>
  <si>
    <t>Pajualuse küla</t>
  </si>
  <si>
    <t>Pajupea küla</t>
  </si>
  <si>
    <t>Pajusi küla</t>
  </si>
  <si>
    <t>Pajusti alevik</t>
  </si>
  <si>
    <t>Pajuveski küla</t>
  </si>
  <si>
    <t>Pala küla</t>
  </si>
  <si>
    <t>Palamulla küla</t>
  </si>
  <si>
    <t>Palamuse alevik</t>
  </si>
  <si>
    <t>Palamuste küla</t>
  </si>
  <si>
    <t>Palasi küla</t>
  </si>
  <si>
    <t>Paldiski linn</t>
  </si>
  <si>
    <t>Palivere alevik</t>
  </si>
  <si>
    <t>Palmse küla</t>
  </si>
  <si>
    <t>Pallika küla</t>
  </si>
  <si>
    <t>Palupera küla</t>
  </si>
  <si>
    <t>Palupere küla</t>
  </si>
  <si>
    <t>Palvere küla</t>
  </si>
  <si>
    <t>Pandivere küla</t>
  </si>
  <si>
    <t>Panga küla</t>
  </si>
  <si>
    <t>Papiaru küla</t>
  </si>
  <si>
    <t>Papsaare küla</t>
  </si>
  <si>
    <t>Paralepa alevik</t>
  </si>
  <si>
    <t>Pargitaguse küla</t>
  </si>
  <si>
    <t>Pariisi küla</t>
  </si>
  <si>
    <t>Parila küla</t>
  </si>
  <si>
    <t>Parisselja küla</t>
  </si>
  <si>
    <t>Parivere küla</t>
  </si>
  <si>
    <t>Parksi küla</t>
  </si>
  <si>
    <t>Partsaare küla</t>
  </si>
  <si>
    <t>Partsi küla</t>
  </si>
  <si>
    <t>Pataste küla</t>
  </si>
  <si>
    <t>Patika küla</t>
  </si>
  <si>
    <t>Patjala küla</t>
  </si>
  <si>
    <t>Pauastvere küla</t>
  </si>
  <si>
    <t>Pauliku küla</t>
  </si>
  <si>
    <t>Paunküla</t>
  </si>
  <si>
    <t>Pedajamäe küla</t>
  </si>
  <si>
    <t>Pedaspea küla</t>
  </si>
  <si>
    <t>Pedaste küla</t>
  </si>
  <si>
    <t>Pedja küla</t>
  </si>
  <si>
    <t>Peedu küla</t>
  </si>
  <si>
    <t>Peeri küla</t>
  </si>
  <si>
    <t>Peeterristi küla</t>
  </si>
  <si>
    <t>Peetrimõisa küla</t>
  </si>
  <si>
    <t>Pehka küla</t>
  </si>
  <si>
    <t>Peningi küla</t>
  </si>
  <si>
    <t>Penu küla</t>
  </si>
  <si>
    <t>Peri küla</t>
  </si>
  <si>
    <t>Perila küla</t>
  </si>
  <si>
    <t>Perjatsi küla</t>
  </si>
  <si>
    <t>Permisküla</t>
  </si>
  <si>
    <t>Petaaluse küla</t>
  </si>
  <si>
    <t>Pihali küla</t>
  </si>
  <si>
    <t>Pihlaspea küla</t>
  </si>
  <si>
    <t>Pihtla küla</t>
  </si>
  <si>
    <t>Pihva küla</t>
  </si>
  <si>
    <t>Piibe küla</t>
  </si>
  <si>
    <t>Piibumäe küla</t>
  </si>
  <si>
    <t>Piilse küla</t>
  </si>
  <si>
    <t>Piilu küla</t>
  </si>
  <si>
    <t>Piira küla</t>
  </si>
  <si>
    <t>Piirivarbe küla</t>
  </si>
  <si>
    <t>Piirsalu küla</t>
  </si>
  <si>
    <t>Piissoo küla</t>
  </si>
  <si>
    <t>Piistaoja küla</t>
  </si>
  <si>
    <t>Piisupi küla</t>
  </si>
  <si>
    <t>Piiumetsa küla</t>
  </si>
  <si>
    <t>Pikaküla</t>
  </si>
  <si>
    <t>Pikaristi küla</t>
  </si>
  <si>
    <t>Pikasilla küla</t>
  </si>
  <si>
    <t>Pikavere küla</t>
  </si>
  <si>
    <t>Pikkjärve küla</t>
  </si>
  <si>
    <t>Pikknurme küla</t>
  </si>
  <si>
    <t>Pildiküla</t>
  </si>
  <si>
    <t>Pikva küla</t>
  </si>
  <si>
    <t>Pilkuse küla</t>
  </si>
  <si>
    <t>Pillapalu küla</t>
  </si>
  <si>
    <t>Pilpa küla</t>
  </si>
  <si>
    <t>Pilu küla</t>
  </si>
  <si>
    <t>Pinska küla</t>
  </si>
  <si>
    <t>Pirgu küla</t>
  </si>
  <si>
    <t>Pitsalu küla</t>
  </si>
  <si>
    <t>Pisisaare küla</t>
  </si>
  <si>
    <t>Poaka küla</t>
  </si>
  <si>
    <t>Poanse küla</t>
  </si>
  <si>
    <t>Pohla küla</t>
  </si>
  <si>
    <t>Poksi küla</t>
  </si>
  <si>
    <t>Polli küla</t>
  </si>
  <si>
    <t>Pootsi küla</t>
  </si>
  <si>
    <t>Porkuni küla</t>
  </si>
  <si>
    <t>Porsa küla</t>
  </si>
  <si>
    <t>Prandi küla</t>
  </si>
  <si>
    <t>Prange küla</t>
  </si>
  <si>
    <t>Preedi küla</t>
  </si>
  <si>
    <t>Prillimäe alevik</t>
  </si>
  <si>
    <t>Pringi küla</t>
  </si>
  <si>
    <t>Pruuna küla</t>
  </si>
  <si>
    <t>Prääma küla</t>
  </si>
  <si>
    <t>Pudisoo küla</t>
  </si>
  <si>
    <t>Pudivere küla</t>
  </si>
  <si>
    <t>Puduküla</t>
  </si>
  <si>
    <t>Puhja alevik</t>
  </si>
  <si>
    <t>Puhkova küla</t>
  </si>
  <si>
    <t>Puhmu küla</t>
  </si>
  <si>
    <t>Puiatu küla</t>
  </si>
  <si>
    <t>Puide küla</t>
  </si>
  <si>
    <t>Pukamäe küla</t>
  </si>
  <si>
    <t>Puka küla</t>
  </si>
  <si>
    <t>Puka alevik</t>
  </si>
  <si>
    <t>Pullevere küla</t>
  </si>
  <si>
    <t>Pulleritsu küla</t>
  </si>
  <si>
    <t>Pulli küla</t>
  </si>
  <si>
    <t>Pupastvere küla</t>
  </si>
  <si>
    <t>Purdi küla</t>
  </si>
  <si>
    <t>Purila küla</t>
  </si>
  <si>
    <t>Purku küla</t>
  </si>
  <si>
    <t>Purtse küla</t>
  </si>
  <si>
    <t>Puru küla</t>
  </si>
  <si>
    <t>Pusku küla</t>
  </si>
  <si>
    <t>Puurmani alevik</t>
  </si>
  <si>
    <t>Puusepa küla</t>
  </si>
  <si>
    <t>Põdrangu küla</t>
  </si>
  <si>
    <t>Põdruse küla</t>
  </si>
  <si>
    <t>Põhja küla</t>
  </si>
  <si>
    <t>Põhara küla</t>
  </si>
  <si>
    <t>Põhjaka küla</t>
  </si>
  <si>
    <t>Põikma küla</t>
  </si>
  <si>
    <t>Põikva küla</t>
  </si>
  <si>
    <t>Põima küla</t>
  </si>
  <si>
    <t>Põlde küla</t>
  </si>
  <si>
    <t>Põlgaste küla</t>
  </si>
  <si>
    <t>Põlli küla</t>
  </si>
  <si>
    <t>Põlliku küla</t>
  </si>
  <si>
    <t>Põllküla</t>
  </si>
  <si>
    <t>Põllu küla</t>
  </si>
  <si>
    <t>Põlula küla</t>
  </si>
  <si>
    <t>Põlva linn</t>
  </si>
  <si>
    <t>Põltsamaa linn</t>
  </si>
  <si>
    <t>Päide küla</t>
  </si>
  <si>
    <t>Päidla küla</t>
  </si>
  <si>
    <t>Päigiste küla</t>
  </si>
  <si>
    <t>Päinurme küla</t>
  </si>
  <si>
    <t>Päite küla</t>
  </si>
  <si>
    <t>Päkste küla</t>
  </si>
  <si>
    <t>Pälli küla</t>
  </si>
  <si>
    <t>Pällu küla</t>
  </si>
  <si>
    <t>Päraküla</t>
  </si>
  <si>
    <t>Päri küla</t>
  </si>
  <si>
    <t>Pärinurme küla</t>
  </si>
  <si>
    <t>Pärispea küla</t>
  </si>
  <si>
    <t>Pärivere küla</t>
  </si>
  <si>
    <t>Pärnamäe küla</t>
  </si>
  <si>
    <t>Pärnjõe küla</t>
  </si>
  <si>
    <t>Pärnu-Jaagupi alev</t>
  </si>
  <si>
    <t>Pärsi küla</t>
  </si>
  <si>
    <t>Päärdu küla</t>
  </si>
  <si>
    <t>Põitse küla</t>
  </si>
  <si>
    <t>Pööra küla</t>
  </si>
  <si>
    <t>Püha küla</t>
  </si>
  <si>
    <t>Pühajõe küla</t>
  </si>
  <si>
    <t>Pühajärve küla</t>
  </si>
  <si>
    <t>Pürksi küla / Birkas</t>
  </si>
  <si>
    <t>Püssi linn</t>
  </si>
  <si>
    <t>Püünsi küla</t>
  </si>
  <si>
    <t>Raaduvere küla</t>
  </si>
  <si>
    <t>Raanitsa küla</t>
  </si>
  <si>
    <t>Raasiku alevik</t>
  </si>
  <si>
    <t>Raavitsa küla</t>
  </si>
  <si>
    <t>Rabaküla</t>
  </si>
  <si>
    <t>Rabavere küla</t>
  </si>
  <si>
    <t>Rabivere küla</t>
  </si>
  <si>
    <t>Rae küla</t>
  </si>
  <si>
    <t>Raeküla</t>
  </si>
  <si>
    <t>Raespa küla</t>
  </si>
  <si>
    <t>Rahinge küla</t>
  </si>
  <si>
    <t>Rahkla küla</t>
  </si>
  <si>
    <t>Rahula küla</t>
  </si>
  <si>
    <t>Raigu küla</t>
  </si>
  <si>
    <t>Raikküla</t>
  </si>
  <si>
    <t>Raja küla</t>
  </si>
  <si>
    <t>Rajaküla</t>
  </si>
  <si>
    <t>Raka küla</t>
  </si>
  <si>
    <t>Rakke alevik</t>
  </si>
  <si>
    <t>Rame küla</t>
  </si>
  <si>
    <t>Ramsi alevik</t>
  </si>
  <si>
    <t>Randvere küla</t>
  </si>
  <si>
    <t>Rangu küla</t>
  </si>
  <si>
    <t>Ranna küla</t>
  </si>
  <si>
    <t>Rannaküla</t>
  </si>
  <si>
    <t>Rannametsa küla</t>
  </si>
  <si>
    <t>Rannamõisa küla</t>
  </si>
  <si>
    <t>Rannu küla</t>
  </si>
  <si>
    <t>Rannu alevik</t>
  </si>
  <si>
    <t>Rapla linn</t>
  </si>
  <si>
    <t>Rasivere küla</t>
  </si>
  <si>
    <t>Rassiku küla</t>
  </si>
  <si>
    <t>Rastla küla</t>
  </si>
  <si>
    <t>Raudla küla</t>
  </si>
  <si>
    <t>Raudlepa küla</t>
  </si>
  <si>
    <t>Raudoja küla</t>
  </si>
  <si>
    <t>Raudvere küla</t>
  </si>
  <si>
    <t>Raukla küla</t>
  </si>
  <si>
    <t>Rausvere küla</t>
  </si>
  <si>
    <t>Rava küla</t>
  </si>
  <si>
    <t>Raveliku küla</t>
  </si>
  <si>
    <t>Ravila alevik</t>
  </si>
  <si>
    <t>Reastvere küla</t>
  </si>
  <si>
    <t>Rebaski küla</t>
  </si>
  <si>
    <t>Reegoldi küla</t>
  </si>
  <si>
    <t>Rehatse küla</t>
  </si>
  <si>
    <t>Rehemäe küla</t>
  </si>
  <si>
    <t>Reinevere küla</t>
  </si>
  <si>
    <t>Reiu küla</t>
  </si>
  <si>
    <t>Remniku küla</t>
  </si>
  <si>
    <t>Reola küla</t>
  </si>
  <si>
    <t>Reopalu küla</t>
  </si>
  <si>
    <t>Retla küla</t>
  </si>
  <si>
    <t>Ridaküla</t>
  </si>
  <si>
    <t>Riguldi küla / Rickul</t>
  </si>
  <si>
    <t>Riidaku küla</t>
  </si>
  <si>
    <t>Riisipere alevik</t>
  </si>
  <si>
    <t>Risti alevik</t>
  </si>
  <si>
    <t>Ristiküla</t>
  </si>
  <si>
    <t>Risu-Suurküla</t>
  </si>
  <si>
    <t>Ristipalo küla</t>
  </si>
  <si>
    <t>Roela alevik</t>
  </si>
  <si>
    <t>Rohu küla</t>
  </si>
  <si>
    <t>Rohuküla</t>
  </si>
  <si>
    <t>Rohuneeme küla</t>
  </si>
  <si>
    <t>Roiu alevik</t>
  </si>
  <si>
    <t>Roobaka küla</t>
  </si>
  <si>
    <t>Roobe küla</t>
  </si>
  <si>
    <t>Roobuka küla</t>
  </si>
  <si>
    <t>Roodevälja küla</t>
  </si>
  <si>
    <t>Roodu küla</t>
  </si>
  <si>
    <t>Rooküla</t>
  </si>
  <si>
    <t>Rooslepa küla / Roslep</t>
  </si>
  <si>
    <t>Roosna küla</t>
  </si>
  <si>
    <t>Roosna-Alliku alevik</t>
  </si>
  <si>
    <t>Rootsi küla</t>
  </si>
  <si>
    <t>Roostoja küla</t>
  </si>
  <si>
    <t>Rootsiküla</t>
  </si>
  <si>
    <t>Roovere küla</t>
  </si>
  <si>
    <t>Rosma küla</t>
  </si>
  <si>
    <t>Ruhnu küla</t>
  </si>
  <si>
    <t>Ruila küla</t>
  </si>
  <si>
    <t>Rummu alevik</t>
  </si>
  <si>
    <t>Rummu küla</t>
  </si>
  <si>
    <t>Ruskavere küla</t>
  </si>
  <si>
    <t>Rutja küla</t>
  </si>
  <si>
    <t>Rõhu küla</t>
  </si>
  <si>
    <t>Rõmeda küla</t>
  </si>
  <si>
    <t>Rõngu alevik</t>
  </si>
  <si>
    <t>Rõsna küla</t>
  </si>
  <si>
    <t>Rõue küla</t>
  </si>
  <si>
    <t>Rõude küla</t>
  </si>
  <si>
    <t>Rõuge alevik</t>
  </si>
  <si>
    <t>Rõuma küla</t>
  </si>
  <si>
    <t>Rõõmu küla</t>
  </si>
  <si>
    <t>Rõõsa küla</t>
  </si>
  <si>
    <t>Rägavere küla</t>
  </si>
  <si>
    <t>Rämsi küla</t>
  </si>
  <si>
    <t>Räni alevik</t>
  </si>
  <si>
    <t>Räpina linn</t>
  </si>
  <si>
    <t>Räsna küla</t>
  </si>
  <si>
    <t>Rätla küla</t>
  </si>
  <si>
    <t>Räägu küla</t>
  </si>
  <si>
    <t>Rääsa küla</t>
  </si>
  <si>
    <t>Röa küla</t>
  </si>
  <si>
    <t>Rünga küla</t>
  </si>
  <si>
    <t>Saadjärve küla</t>
  </si>
  <si>
    <t>Saarde küla</t>
  </si>
  <si>
    <t>Kääpa küla</t>
  </si>
  <si>
    <t>Saareotsa küla</t>
  </si>
  <si>
    <t>Saarepeedi küla</t>
  </si>
  <si>
    <t>Saarjärve küla</t>
  </si>
  <si>
    <t>Saarnakõrve küla</t>
  </si>
  <si>
    <t>Saastna küla</t>
  </si>
  <si>
    <t>Saate küla</t>
  </si>
  <si>
    <t>Sadala alevik</t>
  </si>
  <si>
    <t>Saduküla</t>
  </si>
  <si>
    <t>Sae küla</t>
  </si>
  <si>
    <t>Tamme küla</t>
  </si>
  <si>
    <t>Sagadi küla</t>
  </si>
  <si>
    <t>Saiakopli küla</t>
  </si>
  <si>
    <t>Saka küla</t>
  </si>
  <si>
    <t>Saku alevik</t>
  </si>
  <si>
    <t>Sakussaare küla</t>
  </si>
  <si>
    <t>Salajõe küla</t>
  </si>
  <si>
    <t>Salaküla</t>
  </si>
  <si>
    <t>Salla küla</t>
  </si>
  <si>
    <t>Salme alevik</t>
  </si>
  <si>
    <t>Salmistu küla</t>
  </si>
  <si>
    <t>Salu küla</t>
  </si>
  <si>
    <t>Salumetsa küla</t>
  </si>
  <si>
    <t>Salumäe küla</t>
  </si>
  <si>
    <t>Salutaguse küla</t>
  </si>
  <si>
    <t>Samliku küla</t>
  </si>
  <si>
    <t>Samma küla</t>
  </si>
  <si>
    <t>Santovi küla</t>
  </si>
  <si>
    <t>Sandra küla</t>
  </si>
  <si>
    <t>Sarakuste küla</t>
  </si>
  <si>
    <t>Sargvere küla</t>
  </si>
  <si>
    <t>Sarve küla</t>
  </si>
  <si>
    <t>Sassukvere küla</t>
  </si>
  <si>
    <t>Saue linn</t>
  </si>
  <si>
    <t>Sauga alevik</t>
  </si>
  <si>
    <t>Saukse küla</t>
  </si>
  <si>
    <t>Saula küla</t>
  </si>
  <si>
    <t>Saulepa küla</t>
  </si>
  <si>
    <t>Saunja küla</t>
  </si>
  <si>
    <t>Saustinõmme küla</t>
  </si>
  <si>
    <t>Sauste küla</t>
  </si>
  <si>
    <t>Sauvere küla</t>
  </si>
  <si>
    <t>Sausti küla</t>
  </si>
  <si>
    <t>Sauvälja küla</t>
  </si>
  <si>
    <t>Savala küla</t>
  </si>
  <si>
    <t>Savalduma küla</t>
  </si>
  <si>
    <t>Saverna küla</t>
  </si>
  <si>
    <t>Savikoti küla</t>
  </si>
  <si>
    <t>Seidla küla</t>
  </si>
  <si>
    <t>Seli küla</t>
  </si>
  <si>
    <t>Seliste küla</t>
  </si>
  <si>
    <t>Selja küla</t>
  </si>
  <si>
    <t>Selli küla</t>
  </si>
  <si>
    <t>Sepa küla</t>
  </si>
  <si>
    <t>Separa küla</t>
  </si>
  <si>
    <t>Siberi küla</t>
  </si>
  <si>
    <t>Sigula küla</t>
  </si>
  <si>
    <t>Sihva küla</t>
  </si>
  <si>
    <t>Siimika küla</t>
  </si>
  <si>
    <t>Siimusti alevik</t>
  </si>
  <si>
    <t>Sikassaare küla</t>
  </si>
  <si>
    <t>Sikeldi küla</t>
  </si>
  <si>
    <t>Silla küla</t>
  </si>
  <si>
    <t>Sillaotsa küla</t>
  </si>
  <si>
    <t>Silmsi küla</t>
  </si>
  <si>
    <t>Simunamäe küla</t>
  </si>
  <si>
    <t>Simuna alevik</t>
  </si>
  <si>
    <t>Sinalepa küla</t>
  </si>
  <si>
    <t>Sindi linn</t>
  </si>
  <si>
    <t>Sinialliku küla</t>
  </si>
  <si>
    <t>Siniküla</t>
  </si>
  <si>
    <t>Sinimäe alevik</t>
  </si>
  <si>
    <t>Sipa küla</t>
  </si>
  <si>
    <t>Sirgu küla</t>
  </si>
  <si>
    <t>Sirvaku küla</t>
  </si>
  <si>
    <t>Soe küla</t>
  </si>
  <si>
    <t>Sohlu küla</t>
  </si>
  <si>
    <t>Soinaste küla</t>
  </si>
  <si>
    <t>Soldina küla</t>
  </si>
  <si>
    <t>Sompa küla</t>
  </si>
  <si>
    <t>Sonda alevik</t>
  </si>
  <si>
    <t>Sooaluste küla</t>
  </si>
  <si>
    <t>Sonni küla</t>
  </si>
  <si>
    <t>Soodevahe küla</t>
  </si>
  <si>
    <t>Soodla küla</t>
  </si>
  <si>
    <t>Sookaera küla</t>
  </si>
  <si>
    <t>Sookaera-Metsanurga küla</t>
  </si>
  <si>
    <t>Soolu küla</t>
  </si>
  <si>
    <t>Soomevere küla</t>
  </si>
  <si>
    <t>Soomra küla</t>
  </si>
  <si>
    <t>Sooniste küla</t>
  </si>
  <si>
    <t>Soonlepa küla</t>
  </si>
  <si>
    <t>Soorinna küla</t>
  </si>
  <si>
    <t>Sooru küla</t>
  </si>
  <si>
    <t>Soosalu küla</t>
  </si>
  <si>
    <t>Sootaguse küla</t>
  </si>
  <si>
    <t>Sooviku küla</t>
  </si>
  <si>
    <t>Spithami küla / Spithamn</t>
  </si>
  <si>
    <t>Sudiste küla</t>
  </si>
  <si>
    <t>Suigu küla</t>
  </si>
  <si>
    <t>Suislepa küla</t>
  </si>
  <si>
    <t>Sulu küla</t>
  </si>
  <si>
    <t>Sulupere küla</t>
  </si>
  <si>
    <t>Surju küla</t>
  </si>
  <si>
    <t>Suru küla</t>
  </si>
  <si>
    <t>Surva küla</t>
  </si>
  <si>
    <t>Sutlema küla</t>
  </si>
  <si>
    <t>Sutlepa küla / Sutlep</t>
  </si>
  <si>
    <t>Suur-Nõmmküla / Klottorp</t>
  </si>
  <si>
    <t>Suure-Lähtru küla</t>
  </si>
  <si>
    <t>Suure-Jaani linn</t>
  </si>
  <si>
    <t>Suur-Randvere küla</t>
  </si>
  <si>
    <t>Suurejõe küla</t>
  </si>
  <si>
    <t>Suurekivi küla</t>
  </si>
  <si>
    <t>Suuremõisa küla</t>
  </si>
  <si>
    <t>Suuresta küla</t>
  </si>
  <si>
    <t>Suurküla</t>
  </si>
  <si>
    <t>Suurpalu küla</t>
  </si>
  <si>
    <t>Suurpea küla</t>
  </si>
  <si>
    <t>Suursoo küla</t>
  </si>
  <si>
    <t>Suurupi küla</t>
  </si>
  <si>
    <t>Sviby küla</t>
  </si>
  <si>
    <t>Sõitme küla</t>
  </si>
  <si>
    <t>Sõmeru küla</t>
  </si>
  <si>
    <t>Sõmeru alevik</t>
  </si>
  <si>
    <t>Sõrandu küla</t>
  </si>
  <si>
    <t>Sõrve küla</t>
  </si>
  <si>
    <t>Sõtke küla</t>
  </si>
  <si>
    <t>Sämi-Tagaküla</t>
  </si>
  <si>
    <t>Sämi küla</t>
  </si>
  <si>
    <t>Säpina küla</t>
  </si>
  <si>
    <t>Särevere alevik</t>
  </si>
  <si>
    <t>Sääla küla</t>
  </si>
  <si>
    <t>Sääre küla</t>
  </si>
  <si>
    <t>Sääse alevik</t>
  </si>
  <si>
    <t>Sääsekõrva küla</t>
  </si>
  <si>
    <t>Sääsküla</t>
  </si>
  <si>
    <t>Säästla küla</t>
  </si>
  <si>
    <t>Sürgavere küla</t>
  </si>
  <si>
    <t>Süvalepa küla</t>
  </si>
  <si>
    <t>Taadikvere küla</t>
  </si>
  <si>
    <t>Taagepera küla</t>
  </si>
  <si>
    <t>Taali küla</t>
  </si>
  <si>
    <t>Taaravainu küla</t>
  </si>
  <si>
    <t>Tabara küla</t>
  </si>
  <si>
    <t>Tabasalu alevik</t>
  </si>
  <si>
    <t>Tabivere alevik</t>
  </si>
  <si>
    <t>Tade küla</t>
  </si>
  <si>
    <t>Taebla alevik</t>
  </si>
  <si>
    <t>Tagadi küla</t>
  </si>
  <si>
    <t>Tagametsa küla</t>
  </si>
  <si>
    <t>Taganurga küla</t>
  </si>
  <si>
    <t>Tagassaare küla</t>
  </si>
  <si>
    <t>Tagavere küla</t>
  </si>
  <si>
    <t>Tagula küla</t>
  </si>
  <si>
    <t>Tahkuranna küla</t>
  </si>
  <si>
    <t>Taikse küla</t>
  </si>
  <si>
    <t>Tammemäe küla</t>
  </si>
  <si>
    <t>Tammevaldma küla</t>
  </si>
  <si>
    <t>Tammiku küla</t>
  </si>
  <si>
    <t>Tammiku alevik</t>
  </si>
  <si>
    <t>Tammispää küla</t>
  </si>
  <si>
    <t>Tammispea küla</t>
  </si>
  <si>
    <t>Tammiste küla</t>
  </si>
  <si>
    <t>Tammistu küla</t>
  </si>
  <si>
    <t>Tamsalu linn</t>
  </si>
  <si>
    <t>Tammuru küla</t>
  </si>
  <si>
    <t>Tamsi küla</t>
  </si>
  <si>
    <t>Tapupere küla</t>
  </si>
  <si>
    <t>Tapa linn</t>
  </si>
  <si>
    <t>Tapurla küla</t>
  </si>
  <si>
    <t>Tarakuse küla</t>
  </si>
  <si>
    <t>Tarbja küla</t>
  </si>
  <si>
    <t>Tarva küla</t>
  </si>
  <si>
    <t>Tatruse küla</t>
  </si>
  <si>
    <t>Teedla küla</t>
  </si>
  <si>
    <t>Teenuse küla</t>
  </si>
  <si>
    <t>Tõreska küla</t>
  </si>
  <si>
    <t>Tepelvälja küla</t>
  </si>
  <si>
    <t>Tiduvere küla</t>
  </si>
  <si>
    <t>Tiheda küla</t>
  </si>
  <si>
    <t>Tigase küla</t>
  </si>
  <si>
    <t>Tihemetsa alevik</t>
  </si>
  <si>
    <t>Tiido küla</t>
  </si>
  <si>
    <t>Tiidu küla</t>
  </si>
  <si>
    <t>Tiigi küla</t>
  </si>
  <si>
    <t>Tiirimetsa küla</t>
  </si>
  <si>
    <t>Tila küla</t>
  </si>
  <si>
    <t>Tilga küla</t>
  </si>
  <si>
    <t>Tilsi küla</t>
  </si>
  <si>
    <t>Tirbi küla</t>
  </si>
  <si>
    <t>Tirbiku küla</t>
  </si>
  <si>
    <t>Tiskre küla</t>
  </si>
  <si>
    <t>Tobia küla</t>
  </si>
  <si>
    <t>Tohvri küla</t>
  </si>
  <si>
    <t>Toila alevik</t>
  </si>
  <si>
    <t>Tokolopi küla</t>
  </si>
  <si>
    <t>Tolla küla</t>
  </si>
  <si>
    <t>Toolamaa küla</t>
  </si>
  <si>
    <t>Toolse küla</t>
  </si>
  <si>
    <t>Toomja küla</t>
  </si>
  <si>
    <t>Tootsi alev</t>
  </si>
  <si>
    <t>Tanska küla</t>
  </si>
  <si>
    <t>Tori küla</t>
  </si>
  <si>
    <t>Tori alevik</t>
  </si>
  <si>
    <t>Torila küla</t>
  </si>
  <si>
    <t>Torma alevik</t>
  </si>
  <si>
    <t>Toruküla</t>
  </si>
  <si>
    <t>Tornimäe küla</t>
  </si>
  <si>
    <t>Treimani küla</t>
  </si>
  <si>
    <t>Treski küla</t>
  </si>
  <si>
    <t>Triigi küla</t>
  </si>
  <si>
    <t>Truuta küla</t>
  </si>
  <si>
    <t>Tsirguliina alevik</t>
  </si>
  <si>
    <t>Tsitre küla</t>
  </si>
  <si>
    <t>Tsooru küla</t>
  </si>
  <si>
    <t>Tubala küla</t>
  </si>
  <si>
    <t>Tudre küla</t>
  </si>
  <si>
    <t>Tudu alevik</t>
  </si>
  <si>
    <t>Tudulinna küla</t>
  </si>
  <si>
    <t>Tuhala küla</t>
  </si>
  <si>
    <t>Tuhalaane küla</t>
  </si>
  <si>
    <t>Tuksi küla / Bergsby</t>
  </si>
  <si>
    <t>Turba alevik</t>
  </si>
  <si>
    <t>Turbuneeme küla</t>
  </si>
  <si>
    <t>Tusari küla</t>
  </si>
  <si>
    <t>Tusti küla</t>
  </si>
  <si>
    <t>Tuti küla</t>
  </si>
  <si>
    <t>Tutermaa küla</t>
  </si>
  <si>
    <t>Tuudi küla</t>
  </si>
  <si>
    <t>Tuula küla</t>
  </si>
  <si>
    <t>Tuulevälja küla</t>
  </si>
  <si>
    <t>Tuulna küla</t>
  </si>
  <si>
    <t>Tõdva küla</t>
  </si>
  <si>
    <t>Tõhelgi küla</t>
  </si>
  <si>
    <t>Tõivere küla</t>
  </si>
  <si>
    <t>Tõlliste küla</t>
  </si>
  <si>
    <t>Tõmmiku küla</t>
  </si>
  <si>
    <t>Tõnuküla</t>
  </si>
  <si>
    <t>Tõnumaa küla</t>
  </si>
  <si>
    <t>Tõrdu küla</t>
  </si>
  <si>
    <t>Tõravere alevik</t>
  </si>
  <si>
    <t>Tõrma küla</t>
  </si>
  <si>
    <t>Tõrremäe küla</t>
  </si>
  <si>
    <t>Tõrva linn</t>
  </si>
  <si>
    <t>Tõrvajõe küla</t>
  </si>
  <si>
    <t>Tõrvandi alevik</t>
  </si>
  <si>
    <t>Tõstamaa alevik</t>
  </si>
  <si>
    <t>Tõugu küla</t>
  </si>
  <si>
    <t>Tõutsi küla</t>
  </si>
  <si>
    <t>Tõõrakõrve küla</t>
  </si>
  <si>
    <t>Tähkvere küla</t>
  </si>
  <si>
    <t>Tähtvere küla</t>
  </si>
  <si>
    <t>Tällevere küla</t>
  </si>
  <si>
    <t>Tänassilma küla</t>
  </si>
  <si>
    <t>Tännassilma küla</t>
  </si>
  <si>
    <t>Tärivere küla</t>
  </si>
  <si>
    <t>Abja-Vanamõisa küla</t>
  </si>
  <si>
    <t>Türi linn</t>
  </si>
  <si>
    <t>Türi-Alliku küla</t>
  </si>
  <si>
    <t>Türisalu küla</t>
  </si>
  <si>
    <t>Tüükri küla</t>
  </si>
  <si>
    <t>Ubasalu küla</t>
  </si>
  <si>
    <t>Ubja küla</t>
  </si>
  <si>
    <t>Udeva küla</t>
  </si>
  <si>
    <t>Udriku küla</t>
  </si>
  <si>
    <t>Uhti küla</t>
  </si>
  <si>
    <t>Uhtna alevik</t>
  </si>
  <si>
    <t>Uku küla</t>
  </si>
  <si>
    <t>Ulila alevik</t>
  </si>
  <si>
    <t>Uljaste küla</t>
  </si>
  <si>
    <t>Ulvi küla</t>
  </si>
  <si>
    <t>Umbusi küla</t>
  </si>
  <si>
    <t>Ummaru küla</t>
  </si>
  <si>
    <t>Uniküla</t>
  </si>
  <si>
    <t>Upa küla</t>
  </si>
  <si>
    <t>Urge küla</t>
  </si>
  <si>
    <t>Urvaste küla</t>
  </si>
  <si>
    <t>Ussimäe küla</t>
  </si>
  <si>
    <t>Uudeküla</t>
  </si>
  <si>
    <t>Uue-Antsla küla</t>
  </si>
  <si>
    <t>Uuearu küla</t>
  </si>
  <si>
    <t>Uuemõisa küla</t>
  </si>
  <si>
    <t>Uuemõisa alevik</t>
  </si>
  <si>
    <t>Uuesalu küla</t>
  </si>
  <si>
    <t>Uulu küla</t>
  </si>
  <si>
    <t>Uuri küla</t>
  </si>
  <si>
    <t>Uusna küla</t>
  </si>
  <si>
    <t>Uuta küla</t>
  </si>
  <si>
    <t>Vaabina küla</t>
  </si>
  <si>
    <t>Vaali küla</t>
  </si>
  <si>
    <t>Vadi küla</t>
  </si>
  <si>
    <t>Vaeküla</t>
  </si>
  <si>
    <t>Vaela küla</t>
  </si>
  <si>
    <t>Vagivere küla</t>
  </si>
  <si>
    <t>Vagula küla</t>
  </si>
  <si>
    <t>Vahakulmu küla</t>
  </si>
  <si>
    <t>Vahastu küla</t>
  </si>
  <si>
    <t>Vahenurme küla</t>
  </si>
  <si>
    <t>Vahi küla</t>
  </si>
  <si>
    <t>Vahi alevik</t>
  </si>
  <si>
    <t>Vahuküla</t>
  </si>
  <si>
    <t>Vaiatu küla</t>
  </si>
  <si>
    <t>Vaibla küla</t>
  </si>
  <si>
    <t>Vaida alevik</t>
  </si>
  <si>
    <t>Vaidasoo küla</t>
  </si>
  <si>
    <t>Vaidavere küla</t>
  </si>
  <si>
    <t>Vaikla küla</t>
  </si>
  <si>
    <t>Vaila küla</t>
  </si>
  <si>
    <t>Vaimastvere küla</t>
  </si>
  <si>
    <t>Vaimõisa küla</t>
  </si>
  <si>
    <t>Vainu küla</t>
  </si>
  <si>
    <t>Vainupea küla</t>
  </si>
  <si>
    <t>Vaisi küla</t>
  </si>
  <si>
    <t>Vaivara küla</t>
  </si>
  <si>
    <t>Vaivina küla</t>
  </si>
  <si>
    <t>Vajangu küla</t>
  </si>
  <si>
    <t>Valaste küla</t>
  </si>
  <si>
    <t>Valasti küla</t>
  </si>
  <si>
    <t>Valga linn</t>
  </si>
  <si>
    <t>Valgejõe küla</t>
  </si>
  <si>
    <t>Valgeranna küla</t>
  </si>
  <si>
    <t>Valgevälja küla</t>
  </si>
  <si>
    <t>Valgjärve küla</t>
  </si>
  <si>
    <t>Valgma küla</t>
  </si>
  <si>
    <t>Valgu küla</t>
  </si>
  <si>
    <t>Valingu küla</t>
  </si>
  <si>
    <t>Valjala alevik</t>
  </si>
  <si>
    <t>Valkse küla</t>
  </si>
  <si>
    <t>Valma küla</t>
  </si>
  <si>
    <t>Valmaotsa küla</t>
  </si>
  <si>
    <t>Valtu küla</t>
  </si>
  <si>
    <t>Valuste küla</t>
  </si>
  <si>
    <t>Vana-Aespa küla</t>
  </si>
  <si>
    <t>Vana-Antsla alevik</t>
  </si>
  <si>
    <t>Vana-Jõgeva küla</t>
  </si>
  <si>
    <t>Vana-Kaiu küla</t>
  </si>
  <si>
    <t>Vana-Nurtu küla</t>
  </si>
  <si>
    <t>Vana-Otepää küla</t>
  </si>
  <si>
    <t>Vana-Vigala küla</t>
  </si>
  <si>
    <t>Vana-Vinni küla</t>
  </si>
  <si>
    <t>Vanaküla</t>
  </si>
  <si>
    <t>Vana-Võidu küla</t>
  </si>
  <si>
    <t>Vanamõisa küla</t>
  </si>
  <si>
    <t>Vanaveski küla</t>
  </si>
  <si>
    <t>Vandu küla</t>
  </si>
  <si>
    <t>Vao küla</t>
  </si>
  <si>
    <t>Vansi küla</t>
  </si>
  <si>
    <t>Vaopere küla</t>
  </si>
  <si>
    <t>Vara küla</t>
  </si>
  <si>
    <t>Varbola küla</t>
  </si>
  <si>
    <t>Vardi küla</t>
  </si>
  <si>
    <t>Vardja küla</t>
  </si>
  <si>
    <t>Vareste küla</t>
  </si>
  <si>
    <t>Variku küla</t>
  </si>
  <si>
    <t>Varinurme küla</t>
  </si>
  <si>
    <t>Varja küla</t>
  </si>
  <si>
    <t>Varnja alevik</t>
  </si>
  <si>
    <t>Varstu alevik</t>
  </si>
  <si>
    <t>Varudi küla</t>
  </si>
  <si>
    <t>Varudi-Vanaküla</t>
  </si>
  <si>
    <t>Varudi-Altküla</t>
  </si>
  <si>
    <t>Vasalemma alevik</t>
  </si>
  <si>
    <t>Vasavere küla</t>
  </si>
  <si>
    <t>Vaskjala küla</t>
  </si>
  <si>
    <t>Vasknarva küla</t>
  </si>
  <si>
    <t>Vassivere küla</t>
  </si>
  <si>
    <t>Vasta küla</t>
  </si>
  <si>
    <t>Vastja küla</t>
  </si>
  <si>
    <t>Vastseliina alevik</t>
  </si>
  <si>
    <t>Vasula alevik</t>
  </si>
  <si>
    <t>Vatku küla</t>
  </si>
  <si>
    <t>Vatla küla</t>
  </si>
  <si>
    <t>Vatsla küla</t>
  </si>
  <si>
    <t>Veadla küla</t>
  </si>
  <si>
    <t>Vedu küla</t>
  </si>
  <si>
    <t>Veelikse küla</t>
  </si>
  <si>
    <t>Veibri küla</t>
  </si>
  <si>
    <t>Veisjärve küla</t>
  </si>
  <si>
    <t>Velisemõisa küla</t>
  </si>
  <si>
    <t>Velise-Nõlva küla</t>
  </si>
  <si>
    <t>Veltsi küla</t>
  </si>
  <si>
    <t>Venekuusiku küla</t>
  </si>
  <si>
    <t>Veneküla</t>
  </si>
  <si>
    <t>Venevere küla</t>
  </si>
  <si>
    <t>Vergi küla</t>
  </si>
  <si>
    <t>Verhulitsa küla</t>
  </si>
  <si>
    <t>Verijärve küla</t>
  </si>
  <si>
    <t>Veriora alevik</t>
  </si>
  <si>
    <t>Veski küla</t>
  </si>
  <si>
    <t>Veskiküla</t>
  </si>
  <si>
    <t>Veskimäe küla</t>
  </si>
  <si>
    <t>Veskitaguse küla</t>
  </si>
  <si>
    <t>Vetepere küla</t>
  </si>
  <si>
    <t>Vetiku küla</t>
  </si>
  <si>
    <t>Vetla küla</t>
  </si>
  <si>
    <t>Vidrike küla</t>
  </si>
  <si>
    <t>Vidruka küla</t>
  </si>
  <si>
    <t>Vigala-Vanamõisa küla</t>
  </si>
  <si>
    <t>Vihasoo küla</t>
  </si>
  <si>
    <t>Vihterpalu küla</t>
  </si>
  <si>
    <t>Vihtra küla</t>
  </si>
  <si>
    <t>Vihula küla</t>
  </si>
  <si>
    <t>Viilupi küla</t>
  </si>
  <si>
    <t>Viimsi alevik</t>
  </si>
  <si>
    <t>Viinistu küla</t>
  </si>
  <si>
    <t>Viira küla</t>
  </si>
  <si>
    <t>Viirapalu küla</t>
  </si>
  <si>
    <t>Viiratsi alevik</t>
  </si>
  <si>
    <t>Viisu küla</t>
  </si>
  <si>
    <t>Viitka küla</t>
  </si>
  <si>
    <t>Viitna küla</t>
  </si>
  <si>
    <t>Viivikonna küla</t>
  </si>
  <si>
    <t>Viki küla</t>
  </si>
  <si>
    <t>Vikipalu küla</t>
  </si>
  <si>
    <t>Vilimeeste küla</t>
  </si>
  <si>
    <t>Vilina küla</t>
  </si>
  <si>
    <t>Vilita küla</t>
  </si>
  <si>
    <t>Valgu-Vanamõisa küla</t>
  </si>
  <si>
    <t>Vilivere küla</t>
  </si>
  <si>
    <t>Vilkla küla</t>
  </si>
  <si>
    <t>Villa küla</t>
  </si>
  <si>
    <t>Villevere küla</t>
  </si>
  <si>
    <t>Vilumäe küla</t>
  </si>
  <si>
    <t>Vilusi küla</t>
  </si>
  <si>
    <t>Viluste küla</t>
  </si>
  <si>
    <t>Viluvere küla</t>
  </si>
  <si>
    <t>Vinni alevik</t>
  </si>
  <si>
    <t>Viraksaare küla</t>
  </si>
  <si>
    <t>Vintse küla</t>
  </si>
  <si>
    <t>Virla küla</t>
  </si>
  <si>
    <t>Virtsu alevik</t>
  </si>
  <si>
    <t>Viru-Jaagupi alevik</t>
  </si>
  <si>
    <t>Viru-Kabala küla</t>
  </si>
  <si>
    <t>Viru-Nigula alevik</t>
  </si>
  <si>
    <t>Viruküla</t>
  </si>
  <si>
    <t>Viruvere küla</t>
  </si>
  <si>
    <t>Virve küla</t>
  </si>
  <si>
    <t>Visela küla</t>
  </si>
  <si>
    <t>Viskla küla</t>
  </si>
  <si>
    <t>Vissi küla</t>
  </si>
  <si>
    <t>Vissuvere küla</t>
  </si>
  <si>
    <t>Vistla küla</t>
  </si>
  <si>
    <t>Visusti küla</t>
  </si>
  <si>
    <t>Vitsiku küla</t>
  </si>
  <si>
    <t>Viti küla</t>
  </si>
  <si>
    <t>Vitsjärve küla</t>
  </si>
  <si>
    <t>Vodava küla</t>
  </si>
  <si>
    <t>Vohnja küla</t>
  </si>
  <si>
    <t>Voka küla</t>
  </si>
  <si>
    <t>Voka alevik</t>
  </si>
  <si>
    <t>Voldi küla</t>
  </si>
  <si>
    <t>Voore küla</t>
  </si>
  <si>
    <t>Voorepera küla</t>
  </si>
  <si>
    <t>Voose küla</t>
  </si>
  <si>
    <t>Vorbuse küla</t>
  </si>
  <si>
    <t>Võduvere küla</t>
  </si>
  <si>
    <t>Vuti küla</t>
  </si>
  <si>
    <t>Võeva küla</t>
  </si>
  <si>
    <t>Võhma küla</t>
  </si>
  <si>
    <t>Võhma linn</t>
  </si>
  <si>
    <t>Võhmanõmme küla</t>
  </si>
  <si>
    <t>Võhmassaare küla</t>
  </si>
  <si>
    <t>Võhmuta küla</t>
  </si>
  <si>
    <t>Võhu küla</t>
  </si>
  <si>
    <t>Võibla küla</t>
  </si>
  <si>
    <t>Võidula küla</t>
  </si>
  <si>
    <t>Võiera küla</t>
  </si>
  <si>
    <t>Võikvere küla</t>
  </si>
  <si>
    <t>Võipere küla</t>
  </si>
  <si>
    <t>Võisiku küla</t>
  </si>
  <si>
    <t>Võiste alevik</t>
  </si>
  <si>
    <t>Võistre küla</t>
  </si>
  <si>
    <t>Võivaku küla</t>
  </si>
  <si>
    <t>Võle küla</t>
  </si>
  <si>
    <t>Võlla küla</t>
  </si>
  <si>
    <t>Võlle küla</t>
  </si>
  <si>
    <t>Võlli küla</t>
  </si>
  <si>
    <t>Võmmorski küla</t>
  </si>
  <si>
    <t>Võnnu alevik</t>
  </si>
  <si>
    <t>Võrkla küla</t>
  </si>
  <si>
    <t>Võrnu küla</t>
  </si>
  <si>
    <t>Võrumõisa küla</t>
  </si>
  <si>
    <t>Võsivere küla</t>
  </si>
  <si>
    <t>Võsu alevik</t>
  </si>
  <si>
    <t>Võsupere küla</t>
  </si>
  <si>
    <t>Võtikvere küla</t>
  </si>
  <si>
    <t>Võõbu küla</t>
  </si>
  <si>
    <t>Vägari küla</t>
  </si>
  <si>
    <t>Väike-Kamari küla</t>
  </si>
  <si>
    <t>Väike-Kareda küla</t>
  </si>
  <si>
    <t>Väike-Maarja alevik</t>
  </si>
  <si>
    <t>Väike-Pungerja küla</t>
  </si>
  <si>
    <t>Väike-Rõsna küla</t>
  </si>
  <si>
    <t>Väimela alevik</t>
  </si>
  <si>
    <t>Väinjärve küla</t>
  </si>
  <si>
    <t>Välgita küla</t>
  </si>
  <si>
    <t>Väike-Rakke küla</t>
  </si>
  <si>
    <t>Väljaküla</t>
  </si>
  <si>
    <t>Väljaotsa küla</t>
  </si>
  <si>
    <t>Vändra alev</t>
  </si>
  <si>
    <t>Vängla küla</t>
  </si>
  <si>
    <t>Värska alevik</t>
  </si>
  <si>
    <t>Vätse küla</t>
  </si>
  <si>
    <t>Vääna küla</t>
  </si>
  <si>
    <t>Vääna-Jõesuu küla</t>
  </si>
  <si>
    <t>Väätsa alevik</t>
  </si>
  <si>
    <t>Õisu alevik</t>
  </si>
  <si>
    <t>Õle küla</t>
  </si>
  <si>
    <t>Õlatu küla</t>
  </si>
  <si>
    <t>Õngu küla</t>
  </si>
  <si>
    <t>Õruste küla</t>
  </si>
  <si>
    <t>Õssu küla</t>
  </si>
  <si>
    <t>Õuna küla</t>
  </si>
  <si>
    <t>Õvi küla</t>
  </si>
  <si>
    <t>Äiamaa küla</t>
  </si>
  <si>
    <t>Äila küla</t>
  </si>
  <si>
    <t>Äigrumäe küla</t>
  </si>
  <si>
    <t>Äksi alevik</t>
  </si>
  <si>
    <t>Äksi küla</t>
  </si>
  <si>
    <t>Ämari alevik</t>
  </si>
  <si>
    <t>Ämbra küla</t>
  </si>
  <si>
    <t>Änari küla</t>
  </si>
  <si>
    <t>Ängi küla</t>
  </si>
  <si>
    <t>Änglema küla</t>
  </si>
  <si>
    <t>Äntu küla</t>
  </si>
  <si>
    <t>Äriküla</t>
  </si>
  <si>
    <t>Ärina küla</t>
  </si>
  <si>
    <t>Äteniidi küla</t>
  </si>
  <si>
    <t>Ääsmäe küla</t>
  </si>
  <si>
    <t>Österby küla</t>
  </si>
  <si>
    <t>Öötla küla</t>
  </si>
  <si>
    <t>Üdruma küla</t>
  </si>
  <si>
    <t>Üksnurme küla</t>
  </si>
  <si>
    <t>Ülde küla</t>
  </si>
  <si>
    <t>Ülejõe küla</t>
  </si>
  <si>
    <t>Ülensi küla</t>
  </si>
  <si>
    <t>Ülenurme alevik</t>
  </si>
  <si>
    <t>Ürjaste küla</t>
  </si>
  <si>
    <t>Üsse küla</t>
  </si>
  <si>
    <t>Aarla küla</t>
  </si>
  <si>
    <t>Agali küla</t>
  </si>
  <si>
    <t>Aindu küla</t>
  </si>
  <si>
    <t>Ainja küla</t>
  </si>
  <si>
    <t>Aitsra küla</t>
  </si>
  <si>
    <t>Akste küla</t>
  </si>
  <si>
    <t>Alamõisa küla</t>
  </si>
  <si>
    <t>Alasoo küla</t>
  </si>
  <si>
    <t>Allikotsa küla</t>
  </si>
  <si>
    <t>Allikõnnu küla</t>
  </si>
  <si>
    <t>Aluste küla</t>
  </si>
  <si>
    <t>Antkruva küla</t>
  </si>
  <si>
    <t>Anijala küla</t>
  </si>
  <si>
    <t>Anne küla</t>
  </si>
  <si>
    <t>Annikoru küla</t>
  </si>
  <si>
    <t>Anseküla</t>
  </si>
  <si>
    <t>Arase küla</t>
  </si>
  <si>
    <t>Aresi küla</t>
  </si>
  <si>
    <t>Arumäe küla</t>
  </si>
  <si>
    <t>Astuvere küla</t>
  </si>
  <si>
    <t>Laiksaare küla</t>
  </si>
  <si>
    <t>Asva küla</t>
  </si>
  <si>
    <t>Audla küla</t>
  </si>
  <si>
    <t>Aula-Vintri küla</t>
  </si>
  <si>
    <t>Diby küla</t>
  </si>
  <si>
    <t>Eassalu küla</t>
  </si>
  <si>
    <t>Edivere küla</t>
  </si>
  <si>
    <t>Eerma küla</t>
  </si>
  <si>
    <t>Eikla küla</t>
  </si>
  <si>
    <t>Eipri küla</t>
  </si>
  <si>
    <t>Elistvere küla</t>
  </si>
  <si>
    <t>Ännikse küla</t>
  </si>
  <si>
    <t>Erra-Liiva küla</t>
  </si>
  <si>
    <t>Esiküla</t>
  </si>
  <si>
    <t>Esivere küla</t>
  </si>
  <si>
    <t>Fällarna küla</t>
  </si>
  <si>
    <t>Förby küla</t>
  </si>
  <si>
    <t>Haapsu küla</t>
  </si>
  <si>
    <t>Haavakivi küla</t>
  </si>
  <si>
    <t>Haeska küla</t>
  </si>
  <si>
    <t>Hagaste küla</t>
  </si>
  <si>
    <t>Hakjala küla</t>
  </si>
  <si>
    <t>Haldi küla</t>
  </si>
  <si>
    <t>Handimiku küla</t>
  </si>
  <si>
    <t>Hargla küla</t>
  </si>
  <si>
    <t>Hellenurme küla</t>
  </si>
  <si>
    <t>Hermani küla</t>
  </si>
  <si>
    <t>Hiiemetsa küla</t>
  </si>
  <si>
    <t>Hilleste küla</t>
  </si>
  <si>
    <t>Hindu küla</t>
  </si>
  <si>
    <t>Hirmuküla</t>
  </si>
  <si>
    <t>Hirmuste küla</t>
  </si>
  <si>
    <t>Holdre küla</t>
  </si>
  <si>
    <t>Hundinurga küla</t>
  </si>
  <si>
    <t>Hurmi küla</t>
  </si>
  <si>
    <t>Härjanurme küla</t>
  </si>
  <si>
    <t>Härämäe küla</t>
  </si>
  <si>
    <t>Ibaste küla</t>
  </si>
  <si>
    <t>Igrise küla</t>
  </si>
  <si>
    <t>Ihatsi küla</t>
  </si>
  <si>
    <t>Iia küla</t>
  </si>
  <si>
    <t>Ilbaku küla</t>
  </si>
  <si>
    <t>Imukvere küla</t>
  </si>
  <si>
    <t>Inda küla</t>
  </si>
  <si>
    <t>Isabella küla</t>
  </si>
  <si>
    <t>Ivaste küla</t>
  </si>
  <si>
    <t>Jaanipeebu küla</t>
  </si>
  <si>
    <t>Jausa küla</t>
  </si>
  <si>
    <t>Joosu küla</t>
  </si>
  <si>
    <t>Jõe küla</t>
  </si>
  <si>
    <t>Jõesse küla</t>
  </si>
  <si>
    <t>Jõeranna küla</t>
  </si>
  <si>
    <t>Jõgehara küla</t>
  </si>
  <si>
    <t>Jõiste küla</t>
  </si>
  <si>
    <t>Jõksi küla</t>
  </si>
  <si>
    <t>Jõune küla</t>
  </si>
  <si>
    <t>Jõusa küla</t>
  </si>
  <si>
    <t>Jälevere küla</t>
  </si>
  <si>
    <t>Jänistvere küla</t>
  </si>
  <si>
    <t>Järvajõe küla</t>
  </si>
  <si>
    <t>Kaali-Liiva küla</t>
  </si>
  <si>
    <t>Kaali küla</t>
  </si>
  <si>
    <t>Kaarlimõisa küla</t>
  </si>
  <si>
    <t>Kaarma-Kungla küla</t>
  </si>
  <si>
    <t>Kaasikaia küla</t>
  </si>
  <si>
    <t>Kaasikvälja küla</t>
  </si>
  <si>
    <t>Kaatsi küla</t>
  </si>
  <si>
    <t>Kadrina küla</t>
  </si>
  <si>
    <t>Kahro küla</t>
  </si>
  <si>
    <t>Kahula küla</t>
  </si>
  <si>
    <t>Kahutsi küla</t>
  </si>
  <si>
    <t>Kaiavere küla</t>
  </si>
  <si>
    <t>Kaigepere küla</t>
  </si>
  <si>
    <t>Kaigutsi küla</t>
  </si>
  <si>
    <t>Kailuka küla</t>
  </si>
  <si>
    <t>Kaldemäe küla</t>
  </si>
  <si>
    <t>Kalgi küla</t>
  </si>
  <si>
    <t>Kalju küla</t>
  </si>
  <si>
    <t>Kallemäe küla</t>
  </si>
  <si>
    <t>Kalli küla</t>
  </si>
  <si>
    <t>Kalliküla</t>
  </si>
  <si>
    <t>Kaloga küla</t>
  </si>
  <si>
    <t>Kamara küla</t>
  </si>
  <si>
    <t>Kandla küla</t>
  </si>
  <si>
    <t>Kangsti küla</t>
  </si>
  <si>
    <t>Kannuküla</t>
  </si>
  <si>
    <t>Kapera küla</t>
  </si>
  <si>
    <t>Kapra küla</t>
  </si>
  <si>
    <t>Kapsta küla</t>
  </si>
  <si>
    <t>Kasaritsa küla</t>
  </si>
  <si>
    <t>Kaseküla</t>
  </si>
  <si>
    <t>Kastmekoja küla</t>
  </si>
  <si>
    <t>Kaubi küla</t>
  </si>
  <si>
    <t>Kaugatoma küla</t>
  </si>
  <si>
    <t>Kausi küla</t>
  </si>
  <si>
    <t>Keema küla</t>
  </si>
  <si>
    <t>Kellamäe küla</t>
  </si>
  <si>
    <t>Kellämäe küla</t>
  </si>
  <si>
    <t>Kerema küla</t>
  </si>
  <si>
    <t>Kerguta küla</t>
  </si>
  <si>
    <t>Ketneri küla</t>
  </si>
  <si>
    <t>Kidaste küla</t>
  </si>
  <si>
    <t>Kiduspe küla</t>
  </si>
  <si>
    <t>Kipi küla</t>
  </si>
  <si>
    <t>Kiraste küla</t>
  </si>
  <si>
    <t>Kirepi küla</t>
  </si>
  <si>
    <t>Kitsa küla</t>
  </si>
  <si>
    <t>Kivilõppe küla</t>
  </si>
  <si>
    <t>Kobilu küla</t>
  </si>
  <si>
    <t>Kobra küla</t>
  </si>
  <si>
    <t>Koeravere küla</t>
  </si>
  <si>
    <t>Koikla küla</t>
  </si>
  <si>
    <t>Kokõmäe küla</t>
  </si>
  <si>
    <t>Kokre küla</t>
  </si>
  <si>
    <t>Kolepi küla</t>
  </si>
  <si>
    <t>Kollino küla</t>
  </si>
  <si>
    <t>Konsu küla</t>
  </si>
  <si>
    <t>Kooli küla</t>
  </si>
  <si>
    <t>Kooraste küla</t>
  </si>
  <si>
    <t>Koosalaane küla</t>
  </si>
  <si>
    <t>Korijärve küla</t>
  </si>
  <si>
    <t>Kostkova küla</t>
  </si>
  <si>
    <t>Kraavi küla</t>
  </si>
  <si>
    <t>Kremessova küla</t>
  </si>
  <si>
    <t>Kriimani küla</t>
  </si>
  <si>
    <t>Kudina küla</t>
  </si>
  <si>
    <t>Kuhjavere küla</t>
  </si>
  <si>
    <t>Kuigatsi küla</t>
  </si>
  <si>
    <t>Kuke küla</t>
  </si>
  <si>
    <t>Kuklase küla</t>
  </si>
  <si>
    <t>Kulina küla</t>
  </si>
  <si>
    <t>Kulla küla</t>
  </si>
  <si>
    <t>Kungi küla</t>
  </si>
  <si>
    <t>Kunila küla</t>
  </si>
  <si>
    <t>Kuninga küla</t>
  </si>
  <si>
    <t>Kuningamäe küla</t>
  </si>
  <si>
    <t>Kuningvere küla</t>
  </si>
  <si>
    <t>Kurisu küla</t>
  </si>
  <si>
    <t>Kusma küla</t>
  </si>
  <si>
    <t>Kutsala küla</t>
  </si>
  <si>
    <t>Kuuse küla</t>
  </si>
  <si>
    <t>Kõdesi küla</t>
  </si>
  <si>
    <t>Kõlbi küla</t>
  </si>
  <si>
    <t>Kõliküla</t>
  </si>
  <si>
    <t>Kõmmusselja küla</t>
  </si>
  <si>
    <t>Kõnnujõe küla</t>
  </si>
  <si>
    <t>Kõrkvere küla</t>
  </si>
  <si>
    <t>Kõruse küla</t>
  </si>
  <si>
    <t>Käesla küla</t>
  </si>
  <si>
    <t>Kämara küla</t>
  </si>
  <si>
    <t>Kärasi küla</t>
  </si>
  <si>
    <t>Kärdla-Nõmme küla</t>
  </si>
  <si>
    <t>Kärdu küla</t>
  </si>
  <si>
    <t>Kärgula küla</t>
  </si>
  <si>
    <t>Käriselja küla</t>
  </si>
  <si>
    <t>Kärsu küla</t>
  </si>
  <si>
    <t>Käätso küla</t>
  </si>
  <si>
    <t>Külaküla</t>
  </si>
  <si>
    <t>Külaoru küla</t>
  </si>
  <si>
    <t>Külasema küla</t>
  </si>
  <si>
    <t>Küllätüvä küla</t>
  </si>
  <si>
    <t>Laartsa küla</t>
  </si>
  <si>
    <t>Laatre küla</t>
  </si>
  <si>
    <t>Laheküla</t>
  </si>
  <si>
    <t>Lahepera küla</t>
  </si>
  <si>
    <t>Laossina küla</t>
  </si>
  <si>
    <t>Lassi küla</t>
  </si>
  <si>
    <t>Lau küla</t>
  </si>
  <si>
    <t>Laugu küla</t>
  </si>
  <si>
    <t>Lauka küla</t>
  </si>
  <si>
    <t>Lavi küla</t>
  </si>
  <si>
    <t>Lehemetsa küla</t>
  </si>
  <si>
    <t>Leipste küla</t>
  </si>
  <si>
    <t>Lemmakõnnu küla</t>
  </si>
  <si>
    <t>Lepa küla</t>
  </si>
  <si>
    <t>Lepiksaare küla</t>
  </si>
  <si>
    <t>Levala küla</t>
  </si>
  <si>
    <t>Liguri küla</t>
  </si>
  <si>
    <t>Lihtensteini küla</t>
  </si>
  <si>
    <t>Liigalaskma küla</t>
  </si>
  <si>
    <t>Liiva-Putla küla</t>
  </si>
  <si>
    <t>Lillimõisa küla</t>
  </si>
  <si>
    <t>Lindmetsa küla</t>
  </si>
  <si>
    <t>Linnape küla</t>
  </si>
  <si>
    <t>Linte küla</t>
  </si>
  <si>
    <t>Lipstu küla</t>
  </si>
  <si>
    <t>Logina küla</t>
  </si>
  <si>
    <t>Loksu küla</t>
  </si>
  <si>
    <t>Lolu küla</t>
  </si>
  <si>
    <t>Londi küla</t>
  </si>
  <si>
    <t>Loodi küla</t>
  </si>
  <si>
    <t>Loopre küla</t>
  </si>
  <si>
    <t>Lootvina küla</t>
  </si>
  <si>
    <t>Lota küla</t>
  </si>
  <si>
    <t>Luguse küla</t>
  </si>
  <si>
    <t>Luiste küla</t>
  </si>
  <si>
    <t>Lõetsa küla</t>
  </si>
  <si>
    <t>Lõuka küla</t>
  </si>
  <si>
    <t>Lähkma küla</t>
  </si>
  <si>
    <t>Lüllemäe küla</t>
  </si>
  <si>
    <t>Lümanda küla</t>
  </si>
  <si>
    <t>Lümati küla</t>
  </si>
  <si>
    <t>Maade küla</t>
  </si>
  <si>
    <t>Maardla küla</t>
  </si>
  <si>
    <t>Maasi küla</t>
  </si>
  <si>
    <t>Madala küla</t>
  </si>
  <si>
    <t>Manija küla</t>
  </si>
  <si>
    <t>Marina küla</t>
  </si>
  <si>
    <t>Meeksi küla</t>
  </si>
  <si>
    <t>Metslõugu küla</t>
  </si>
  <si>
    <t>Metste küla</t>
  </si>
  <si>
    <t>Miila küla</t>
  </si>
  <si>
    <t>Miku küla</t>
  </si>
  <si>
    <t>Moldova küla</t>
  </si>
  <si>
    <t>Mudaste küla</t>
  </si>
  <si>
    <t>Muhkva küla</t>
  </si>
  <si>
    <t>Murru küla</t>
  </si>
  <si>
    <t>Mustakurmu küla</t>
  </si>
  <si>
    <t>Mustapali küla</t>
  </si>
  <si>
    <t>Mustassaare küla</t>
  </si>
  <si>
    <t>Mõega küla</t>
  </si>
  <si>
    <t>Mõniste küla</t>
  </si>
  <si>
    <t>Mõntu küla</t>
  </si>
  <si>
    <t>Mädapea küla</t>
  </si>
  <si>
    <t>Mäha küla</t>
  </si>
  <si>
    <t>Mäiste küla</t>
  </si>
  <si>
    <t>Männisalu küla</t>
  </si>
  <si>
    <t>Mätasselja küla</t>
  </si>
  <si>
    <t>Määri küla</t>
  </si>
  <si>
    <t>Möldre küla</t>
  </si>
  <si>
    <t>Möldri küla</t>
  </si>
  <si>
    <t>Mügra küla</t>
  </si>
  <si>
    <t>Naravere küla</t>
  </si>
  <si>
    <t>Naruski küla</t>
  </si>
  <si>
    <t>Nasva küla</t>
  </si>
  <si>
    <t>Nedrema küla</t>
  </si>
  <si>
    <t>Nedsaja küla</t>
  </si>
  <si>
    <t>Nina küla</t>
  </si>
  <si>
    <t>Ninasi küla</t>
  </si>
  <si>
    <t>Nohipalo küla</t>
  </si>
  <si>
    <t>Noorma küla</t>
  </si>
  <si>
    <t>Nurmetu küla</t>
  </si>
  <si>
    <t>Nüpli küla</t>
  </si>
  <si>
    <t>Oiu küla</t>
  </si>
  <si>
    <t>Olehkova küla</t>
  </si>
  <si>
    <t>Ookatku küla</t>
  </si>
  <si>
    <t>Oonga küla</t>
  </si>
  <si>
    <t>Oonurme küla</t>
  </si>
  <si>
    <t>Orinõmme küla</t>
  </si>
  <si>
    <t>Orjaku küla</t>
  </si>
  <si>
    <t>Otepää küla</t>
  </si>
  <si>
    <t>Otiku küla</t>
  </si>
  <si>
    <t>Otiküla</t>
  </si>
  <si>
    <t>Otsa küla</t>
  </si>
  <si>
    <t>Otste küla</t>
  </si>
  <si>
    <t>Paasküla</t>
  </si>
  <si>
    <t>Paduvere küla</t>
  </si>
  <si>
    <t>Paganamaa küla</t>
  </si>
  <si>
    <t>Pagasi küla</t>
  </si>
  <si>
    <t>Pahapilli küla</t>
  </si>
  <si>
    <t>Pakaste küla</t>
  </si>
  <si>
    <t>Palase küla</t>
  </si>
  <si>
    <t>Paljasmaa küla</t>
  </si>
  <si>
    <t>Palutaja küla</t>
  </si>
  <si>
    <t>Paope küla</t>
  </si>
  <si>
    <t>Papisilla küla</t>
  </si>
  <si>
    <t>Parasmetsa küla</t>
  </si>
  <si>
    <t>Parksepa alevik</t>
  </si>
  <si>
    <t>Paslepa küla / Pasklep</t>
  </si>
  <si>
    <t>Penijõe küla</t>
  </si>
  <si>
    <t>Pidula küla</t>
  </si>
  <si>
    <t>Pihla küla</t>
  </si>
  <si>
    <t>Piigandi küla</t>
  </si>
  <si>
    <t>Piilsi küla</t>
  </si>
  <si>
    <t>Piiri küla</t>
  </si>
  <si>
    <t>Pikajärve küla</t>
  </si>
  <si>
    <t>Pikakannu küla</t>
  </si>
  <si>
    <t>Pikru küla</t>
  </si>
  <si>
    <t>Pilistvere küla</t>
  </si>
  <si>
    <t>Pilka küla</t>
  </si>
  <si>
    <t>Pille küla</t>
  </si>
  <si>
    <t>Piusa küla</t>
  </si>
  <si>
    <t>Pivarootsi küla</t>
  </si>
  <si>
    <t>Plika küla</t>
  </si>
  <si>
    <t>Podmotsa küla</t>
  </si>
  <si>
    <t>Poka küla</t>
  </si>
  <si>
    <t>Poole küla</t>
  </si>
  <si>
    <t>Pootsiku küla</t>
  </si>
  <si>
    <t>Poriküla</t>
  </si>
  <si>
    <t>Pornuse küla</t>
  </si>
  <si>
    <t>Prangli küla</t>
  </si>
  <si>
    <t>Priipalu küla</t>
  </si>
  <si>
    <t>Prählamäe küla</t>
  </si>
  <si>
    <t>Pugritsa küla</t>
  </si>
  <si>
    <t>Puhtaleiva küla</t>
  </si>
  <si>
    <t>Puise küla</t>
  </si>
  <si>
    <t>Punikvere küla</t>
  </si>
  <si>
    <t>Purga küla</t>
  </si>
  <si>
    <t>Pusi küla</t>
  </si>
  <si>
    <t>Puugi küla</t>
  </si>
  <si>
    <t>Põldeotsa küla</t>
  </si>
  <si>
    <t>Põldmaa küla</t>
  </si>
  <si>
    <t>Põlendmaa küla</t>
  </si>
  <si>
    <t>Põlluküla</t>
  </si>
  <si>
    <t>Põrgu küla</t>
  </si>
  <si>
    <t>Põru küla</t>
  </si>
  <si>
    <t>Põvvatu küla</t>
  </si>
  <si>
    <t>Pädaste küla</t>
  </si>
  <si>
    <t>Pärna küla</t>
  </si>
  <si>
    <t>Päädeva küla</t>
  </si>
  <si>
    <t>Pässä küla</t>
  </si>
  <si>
    <t>Pöide küla</t>
  </si>
  <si>
    <t>Pühalepa küla</t>
  </si>
  <si>
    <t>Pühatu küla</t>
  </si>
  <si>
    <t>Pühaste küla</t>
  </si>
  <si>
    <t>Pühi küla</t>
  </si>
  <si>
    <t>Raadivere küla</t>
  </si>
  <si>
    <t>Raatvere küla</t>
  </si>
  <si>
    <t>Raela küla</t>
  </si>
  <si>
    <t>Rahumäe küla</t>
  </si>
  <si>
    <t>Rammuka küla</t>
  </si>
  <si>
    <t>Randküla</t>
  </si>
  <si>
    <t>Rannapungerja küla</t>
  </si>
  <si>
    <t>Ransi küla</t>
  </si>
  <si>
    <t>Raudsepa küla</t>
  </si>
  <si>
    <t>Rebaste küla</t>
  </si>
  <si>
    <t>Rebasmäe küla</t>
  </si>
  <si>
    <t>Reigi küla</t>
  </si>
  <si>
    <t>Reonda küla</t>
  </si>
  <si>
    <t>Restu küla</t>
  </si>
  <si>
    <t>Reti küla</t>
  </si>
  <si>
    <t>Ridase küla</t>
  </si>
  <si>
    <t>Ringuta küla</t>
  </si>
  <si>
    <t>Ristivälja küla</t>
  </si>
  <si>
    <t>Risttee küla</t>
  </si>
  <si>
    <t>Rohe küla</t>
  </si>
  <si>
    <t>Rooglaiu küla</t>
  </si>
  <si>
    <t>Rootsivere küla</t>
  </si>
  <si>
    <t>Rulli küla</t>
  </si>
  <si>
    <t>Rumpo küla</t>
  </si>
  <si>
    <t>Russalu küla</t>
  </si>
  <si>
    <t>Rutikvere küla</t>
  </si>
  <si>
    <t>Rõstla küla</t>
  </si>
  <si>
    <t>Rõusa küla</t>
  </si>
  <si>
    <t>Räitsvere küla</t>
  </si>
  <si>
    <t>Rälby küla</t>
  </si>
  <si>
    <t>Rässa küla</t>
  </si>
  <si>
    <t>Rädi küla</t>
  </si>
  <si>
    <t>Saara küla</t>
  </si>
  <si>
    <t>Saare küla / Lyckholm</t>
  </si>
  <si>
    <t>Saare küla</t>
  </si>
  <si>
    <t>Saaremetsa küla</t>
  </si>
  <si>
    <t>Saareküla</t>
  </si>
  <si>
    <t>Saatse küla</t>
  </si>
  <si>
    <t>Sagariste küla</t>
  </si>
  <si>
    <t>Saia küla</t>
  </si>
  <si>
    <t>Sakla küla</t>
  </si>
  <si>
    <t>Saksa küla</t>
  </si>
  <si>
    <t>Salavere küla</t>
  </si>
  <si>
    <t>Salinõmme küla</t>
  </si>
  <si>
    <t>Sandisuu küla</t>
  </si>
  <si>
    <t>Sandimetsa küla</t>
  </si>
  <si>
    <t>Sangaste alevik</t>
  </si>
  <si>
    <t>Sangla küla</t>
  </si>
  <si>
    <t>Sarapuu küla</t>
  </si>
  <si>
    <t>Saue-Putla küla</t>
  </si>
  <si>
    <t>Saunaküla</t>
  </si>
  <si>
    <t>Saulepi küla</t>
  </si>
  <si>
    <t>Sava küla</t>
  </si>
  <si>
    <t>Savimetsa küla</t>
  </si>
  <si>
    <t>Sepaküla</t>
  </si>
  <si>
    <t>Serga küla</t>
  </si>
  <si>
    <t>Seruküla</t>
  </si>
  <si>
    <t>Servaääre küla</t>
  </si>
  <si>
    <t>Sikana küla</t>
  </si>
  <si>
    <t>Simula küla</t>
  </si>
  <si>
    <t>Sipelga küla</t>
  </si>
  <si>
    <t>Sirgala küla</t>
  </si>
  <si>
    <t>Sirvaste küla</t>
  </si>
  <si>
    <t>Soeküla</t>
  </si>
  <si>
    <t>Soesaare küla</t>
  </si>
  <si>
    <t>Soeva küla</t>
  </si>
  <si>
    <t>Soitsjärve küla</t>
  </si>
  <si>
    <t>Soodoma küla</t>
  </si>
  <si>
    <t>Soontaga küla</t>
  </si>
  <si>
    <t>Sudemäe küla</t>
  </si>
  <si>
    <t>Sulbi küla</t>
  </si>
  <si>
    <t>Suur-Rahula küla</t>
  </si>
  <si>
    <t>Suure-Veerksu küla</t>
  </si>
  <si>
    <t>Suurepsi küla</t>
  </si>
  <si>
    <t>Sõgula küla</t>
  </si>
  <si>
    <t>Sõmerpalu alevik</t>
  </si>
  <si>
    <t>Sõõrike küla</t>
  </si>
  <si>
    <t>Särgla küla</t>
  </si>
  <si>
    <t>Sääritsa küla</t>
  </si>
  <si>
    <t>Söderby küla</t>
  </si>
  <si>
    <t>Sülgoja küla</t>
  </si>
  <si>
    <t>Taaliku küla</t>
  </si>
  <si>
    <t>Taari küla</t>
  </si>
  <si>
    <t>Taguküla</t>
  </si>
  <si>
    <t>Talka küla</t>
  </si>
  <si>
    <t>Tamba küla</t>
  </si>
  <si>
    <t>Tapiku küla</t>
  </si>
  <si>
    <t>Tareste küla</t>
  </si>
  <si>
    <t>Teilma küla</t>
  </si>
  <si>
    <t>Tindi küla</t>
  </si>
  <si>
    <t>Tolli küla</t>
  </si>
  <si>
    <t>Toomalõuka küla</t>
  </si>
  <si>
    <t>Tootsi küla</t>
  </si>
  <si>
    <t>Trolla küla</t>
  </si>
  <si>
    <t>Tsirgumäe küla</t>
  </si>
  <si>
    <t>Tsirksi küla</t>
  </si>
  <si>
    <t>Tsolgo küla</t>
  </si>
  <si>
    <t>Tuderna küla</t>
  </si>
  <si>
    <t>Tupenurme küla</t>
  </si>
  <si>
    <t>Tuulavere küla</t>
  </si>
  <si>
    <t>Tuulemäe küla</t>
  </si>
  <si>
    <t>Tõhela küla</t>
  </si>
  <si>
    <t>Tõlla küla</t>
  </si>
  <si>
    <t>Tõrve küla</t>
  </si>
  <si>
    <t>Tõõraste küla</t>
  </si>
  <si>
    <t>Täkumetsa küla</t>
  </si>
  <si>
    <t>Tärkma küla</t>
  </si>
  <si>
    <t>Tüki küla</t>
  </si>
  <si>
    <t>Udria küla</t>
  </si>
  <si>
    <t>Uia küla</t>
  </si>
  <si>
    <t>Unguma küla</t>
  </si>
  <si>
    <t>Urissaare küla</t>
  </si>
  <si>
    <t>Usinitsa küla</t>
  </si>
  <si>
    <t>Hutita küla</t>
  </si>
  <si>
    <t>Vaemla küla</t>
  </si>
  <si>
    <t>Vahakõnnu küla</t>
  </si>
  <si>
    <t>Vahtrepa küla</t>
  </si>
  <si>
    <t>Vaki küla</t>
  </si>
  <si>
    <t>Villemi küla</t>
  </si>
  <si>
    <t>Valguta küla</t>
  </si>
  <si>
    <t>Valipe küla</t>
  </si>
  <si>
    <t>Valjala-Ariste küla</t>
  </si>
  <si>
    <t>Valtina küla</t>
  </si>
  <si>
    <t>Vana-Kastre küla</t>
  </si>
  <si>
    <t>Vana-Koiola küla</t>
  </si>
  <si>
    <t>Vana-Sonda küla</t>
  </si>
  <si>
    <t>Vanaküla / Gambyn</t>
  </si>
  <si>
    <t>Vanassaare küla</t>
  </si>
  <si>
    <t>Vanausse küla</t>
  </si>
  <si>
    <t>Varbuse küla</t>
  </si>
  <si>
    <t>Varese küla</t>
  </si>
  <si>
    <t>Varesmäe küla</t>
  </si>
  <si>
    <t>Vasara küla</t>
  </si>
  <si>
    <t>Vastemõisa küla</t>
  </si>
  <si>
    <t>Vastse-Kuuste alevik</t>
  </si>
  <si>
    <t>Väike-Veerksu küla</t>
  </si>
  <si>
    <t>Veia küla</t>
  </si>
  <si>
    <t>Veltsa küla</t>
  </si>
  <si>
    <t>Veske küla</t>
  </si>
  <si>
    <t>Vihavu küla</t>
  </si>
  <si>
    <t>Vihi küla</t>
  </si>
  <si>
    <t>Viidu küla</t>
  </si>
  <si>
    <t>Viiri küla</t>
  </si>
  <si>
    <t>Vilivalla küla</t>
  </si>
  <si>
    <t>Villavere küla</t>
  </si>
  <si>
    <t>Vintri küla</t>
  </si>
  <si>
    <t>Viru küla</t>
  </si>
  <si>
    <t>Vodi küla</t>
  </si>
  <si>
    <t>Vorsti küla</t>
  </si>
  <si>
    <t>Võhmetu küla</t>
  </si>
  <si>
    <t>Võidu küla</t>
  </si>
  <si>
    <t>Võiküla</t>
  </si>
  <si>
    <t>Võivere küla</t>
  </si>
  <si>
    <t>Võuküla</t>
  </si>
  <si>
    <t>Võõpsu alevik</t>
  </si>
  <si>
    <t>Vägeva küla</t>
  </si>
  <si>
    <t>Väike-Rahula küla</t>
  </si>
  <si>
    <t>Väiko-Serga küla</t>
  </si>
  <si>
    <t>Väike-Tammiku küla</t>
  </si>
  <si>
    <t>Värati küla</t>
  </si>
  <si>
    <t>Värssu küla</t>
  </si>
  <si>
    <t>Väägvere küla</t>
  </si>
  <si>
    <t>Väänikvere küla</t>
  </si>
  <si>
    <t>Vedruka küla</t>
  </si>
  <si>
    <t>Õru alevik</t>
  </si>
  <si>
    <t>Õvanurme küla</t>
  </si>
  <si>
    <t>Änkküla</t>
  </si>
  <si>
    <t>Õhu küla</t>
  </si>
  <si>
    <t>Ülendi küla</t>
  </si>
  <si>
    <t>Ünnaste küla</t>
  </si>
  <si>
    <t>Üru küla</t>
  </si>
  <si>
    <t>Lähtekoht</t>
  </si>
  <si>
    <t>Kevad</t>
  </si>
  <si>
    <t>Suvi</t>
  </si>
  <si>
    <t>Sügis</t>
  </si>
  <si>
    <t>Talv</t>
  </si>
  <si>
    <t>KOV</t>
  </si>
  <si>
    <t>MK</t>
  </si>
  <si>
    <t>Harju maakond</t>
  </si>
  <si>
    <t>Jõhvi vald</t>
  </si>
  <si>
    <t>Ida-Viru maakond</t>
  </si>
  <si>
    <t>Kadrina vald</t>
  </si>
  <si>
    <t>Lääne-Viru maakond</t>
  </si>
  <si>
    <t>Kohila vald</t>
  </si>
  <si>
    <t>Rapla maakond</t>
  </si>
  <si>
    <t>Kihnu vald</t>
  </si>
  <si>
    <t>Pärnu maakond</t>
  </si>
  <si>
    <t>Muhu vald</t>
  </si>
  <si>
    <t>Saare maakond</t>
  </si>
  <si>
    <t>Ruhnu vald</t>
  </si>
  <si>
    <t>Türi vald</t>
  </si>
  <si>
    <t>Järva maakond</t>
  </si>
  <si>
    <t>Saaremaa vald</t>
  </si>
  <si>
    <t>Vormsi vald</t>
  </si>
  <si>
    <t>Lääne maakond</t>
  </si>
  <si>
    <t>Toila vald</t>
  </si>
  <si>
    <t>Järva vald</t>
  </si>
  <si>
    <t>Põhja-Pärnumaa vald</t>
  </si>
  <si>
    <t>Rakvere vald</t>
  </si>
  <si>
    <t>Viru-Nigula vald</t>
  </si>
  <si>
    <t>Vinni vald</t>
  </si>
  <si>
    <t>Tapa vald</t>
  </si>
  <si>
    <t>Kohtla-Järve linn</t>
  </si>
  <si>
    <t>Lääne-Nigula vald</t>
  </si>
  <si>
    <t>Lääneranna vald</t>
  </si>
  <si>
    <t>Hiiumaa vald</t>
  </si>
  <si>
    <t>Hiiu maakond</t>
  </si>
  <si>
    <t>Saarde vald</t>
  </si>
  <si>
    <t>Häädemeeste vald</t>
  </si>
  <si>
    <t>Kehtna vald</t>
  </si>
  <si>
    <t>Viljandi vald</t>
  </si>
  <si>
    <t>Viljandi maakond</t>
  </si>
  <si>
    <t>Rapla vald</t>
  </si>
  <si>
    <t>Märjamaa vald</t>
  </si>
  <si>
    <t>Alutaguse vald</t>
  </si>
  <si>
    <t>Väike-Maarja vald</t>
  </si>
  <si>
    <t>Põhja-Sakala vald</t>
  </si>
  <si>
    <t>Lüganuse vald</t>
  </si>
  <si>
    <t>Mulgi vald</t>
  </si>
  <si>
    <t>Mustvee vald</t>
  </si>
  <si>
    <t>Jõgeva maakond</t>
  </si>
  <si>
    <t>Jõgeva vald</t>
  </si>
  <si>
    <t>Tori vald</t>
  </si>
  <si>
    <t>Otepää vald</t>
  </si>
  <si>
    <t>Valga maakond</t>
  </si>
  <si>
    <t>Rõuge vald</t>
  </si>
  <si>
    <t>Võru maakond</t>
  </si>
  <si>
    <t>Võru vald</t>
  </si>
  <si>
    <t>Setomaa vald</t>
  </si>
  <si>
    <t>Antsla vald</t>
  </si>
  <si>
    <t>Kanepi vald</t>
  </si>
  <si>
    <t>Põlva maakond</t>
  </si>
  <si>
    <t>Tartu vald</t>
  </si>
  <si>
    <t>Tartu maakond</t>
  </si>
  <si>
    <t>Räpina vald</t>
  </si>
  <si>
    <t>Kastre vald</t>
  </si>
  <si>
    <t>Põlva vald</t>
  </si>
  <si>
    <t>Kambja vald</t>
  </si>
  <si>
    <t>Nõo vald</t>
  </si>
  <si>
    <t>Luunja vald</t>
  </si>
  <si>
    <t>Elva vald</t>
  </si>
  <si>
    <t>Põltsamaa vald</t>
  </si>
  <si>
    <t>Tõrva vald</t>
  </si>
  <si>
    <t>Valga vald</t>
  </si>
  <si>
    <t>Peipsiääre vald</t>
  </si>
  <si>
    <t>A</t>
  </si>
  <si>
    <t>B</t>
  </si>
  <si>
    <t>Rahvastikuregister</t>
  </si>
  <si>
    <t>Jõelähtme</t>
  </si>
  <si>
    <t>vald</t>
  </si>
  <si>
    <t>Aruaru</t>
  </si>
  <si>
    <t>küla</t>
  </si>
  <si>
    <t>Haapse</t>
  </si>
  <si>
    <t>Haljava</t>
  </si>
  <si>
    <t>Ihasalu</t>
  </si>
  <si>
    <t>Iru</t>
  </si>
  <si>
    <t>Jõesuu</t>
  </si>
  <si>
    <t>Jägala</t>
  </si>
  <si>
    <t>Jägala-Joa</t>
  </si>
  <si>
    <t>Kaberneeme</t>
  </si>
  <si>
    <t>Kallavere</t>
  </si>
  <si>
    <t>Koila</t>
  </si>
  <si>
    <t>Koogi</t>
  </si>
  <si>
    <t>Kostiranna</t>
  </si>
  <si>
    <t>Kostivere</t>
  </si>
  <si>
    <t>alevik</t>
  </si>
  <si>
    <t>Kullamäe</t>
  </si>
  <si>
    <t>Liivamäe</t>
  </si>
  <si>
    <t>Loo</t>
  </si>
  <si>
    <t>Maardu</t>
  </si>
  <si>
    <t>Manniva</t>
  </si>
  <si>
    <t>Neeme</t>
  </si>
  <si>
    <t>Nehatu</t>
  </si>
  <si>
    <t>Parasmäe</t>
  </si>
  <si>
    <t>Rammu</t>
  </si>
  <si>
    <t>Rebala</t>
  </si>
  <si>
    <t>Ruu</t>
  </si>
  <si>
    <t>Saha</t>
  </si>
  <si>
    <t>Sambu</t>
  </si>
  <si>
    <t>Saviranna</t>
  </si>
  <si>
    <t>Vandjala</t>
  </si>
  <si>
    <t>Võerdla</t>
  </si>
  <si>
    <t>Ülgase</t>
  </si>
  <si>
    <t>KOKKU</t>
  </si>
  <si>
    <t>Koipsi</t>
  </si>
  <si>
    <t>RR</t>
  </si>
  <si>
    <t>Rahvastikuregistri aasta</t>
  </si>
  <si>
    <t>Talvel</t>
  </si>
  <si>
    <t>Kevadel</t>
  </si>
  <si>
    <t>Suvel</t>
  </si>
  <si>
    <t>Sügisel</t>
  </si>
  <si>
    <t>Pendelränne teise omavalitsusse</t>
  </si>
  <si>
    <t>Pendelränne Jõelähtme valda</t>
  </si>
  <si>
    <t>Kuni 20 minutit</t>
  </si>
  <si>
    <t>20 minutit - 1 tund</t>
  </si>
  <si>
    <t>2 -5 tundi</t>
  </si>
  <si>
    <t>Üle 5 tunni</t>
  </si>
  <si>
    <t>1-2 tundi</t>
  </si>
  <si>
    <t>Magala</t>
  </si>
  <si>
    <t>Iseseisev</t>
  </si>
  <si>
    <t>Tööala</t>
  </si>
  <si>
    <t>Puhkeala</t>
  </si>
  <si>
    <t>Asula tüüp</t>
  </si>
  <si>
    <t>(Multiple Items)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</si>
</sst>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2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4">
    <xf numFmtId="0" fontId="0" fillId="0" borderId="0" xfId="0"/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164" fontId="0" fillId="0" borderId="0" xfId="1" applyNumberFormat="1" applyFont="1"/>
    <xf numFmtId="0" fontId="0" fillId="0" borderId="0" xfId="0" applyAlignment="1">
      <alignment horizontal="left" indent="1"/>
    </xf>
    <xf numFmtId="14" fontId="0" fillId="0" borderId="0" xfId="0" applyNumberFormat="1" applyAlignment="1">
      <alignment horizontal="left" indent="2"/>
    </xf>
    <xf numFmtId="9" fontId="0" fillId="0" borderId="0" xfId="1" applyFont="1"/>
    <xf numFmtId="165" fontId="0" fillId="0" borderId="0" xfId="0" applyNumberFormat="1"/>
    <xf numFmtId="1" fontId="0" fillId="0" borderId="0" xfId="0" applyNumberFormat="1"/>
    <xf numFmtId="0" fontId="0" fillId="0" borderId="0" xfId="0" applyAlignment="1">
      <alignment vertical="center" wrapText="1"/>
    </xf>
    <xf numFmtId="3" fontId="0" fillId="0" borderId="0" xfId="0" applyNumberFormat="1" applyAlignment="1">
      <alignment vertical="center" wrapText="1"/>
    </xf>
    <xf numFmtId="0" fontId="0" fillId="0" borderId="0" xfId="1" applyNumberFormat="1" applyFont="1"/>
    <xf numFmtId="0" fontId="0" fillId="0" borderId="0" xfId="0" applyAlignment="1">
      <alignment horizontal="center"/>
    </xf>
  </cellXfs>
  <cellStyles count="2">
    <cellStyle name="Normal" xfId="0" builtinId="0"/>
    <cellStyle name="Percent" xfId="1" builtinId="5"/>
  </cellStyles>
  <dxfs count="36"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pivotCacheDefinition" Target="pivotCache/pivotCacheDefinition3.xml"/><Relationship Id="rId50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pivotCacheDefinition" Target="pivotCache/pivotCacheDefinition2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9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1.xml.rels><?xml version="1.0" encoding="UTF-8" standalone="yes"?>
<Relationships xmlns="http://schemas.openxmlformats.org/package/2006/relationships"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2.xml.rels><?xml version="1.0" encoding="UTF-8" standalone="yes"?>
<Relationships xmlns="http://schemas.openxmlformats.org/package/2006/relationships"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53.xml.rels><?xml version="1.0" encoding="UTF-8" standalone="yes"?>
<Relationships xmlns="http://schemas.openxmlformats.org/package/2006/relationships"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54.xml.rels><?xml version="1.0" encoding="UTF-8" standalone="yes"?>
<Relationships xmlns="http://schemas.openxmlformats.org/package/2006/relationships"><Relationship Id="rId2" Type="http://schemas.microsoft.com/office/2011/relationships/chartColorStyle" Target="colors53.xml"/><Relationship Id="rId1" Type="http://schemas.microsoft.com/office/2011/relationships/chartStyle" Target="style53.xml"/></Relationships>
</file>

<file path=xl/charts/_rels/chart55.xml.rels><?xml version="1.0" encoding="UTF-8" standalone="yes"?>
<Relationships xmlns="http://schemas.openxmlformats.org/package/2006/relationships"><Relationship Id="rId2" Type="http://schemas.microsoft.com/office/2011/relationships/chartColorStyle" Target="colors54.xml"/><Relationship Id="rId1" Type="http://schemas.microsoft.com/office/2011/relationships/chartStyle" Target="style54.xml"/></Relationships>
</file>

<file path=xl/charts/_rels/chart56.xml.rels><?xml version="1.0" encoding="UTF-8" standalone="yes"?>
<Relationships xmlns="http://schemas.openxmlformats.org/package/2006/relationships"><Relationship Id="rId2" Type="http://schemas.microsoft.com/office/2011/relationships/chartColorStyle" Target="colors55.xml"/><Relationship Id="rId1" Type="http://schemas.microsoft.com/office/2011/relationships/chartStyle" Target="style55.xml"/></Relationships>
</file>

<file path=xl/charts/_rels/chart57.xml.rels><?xml version="1.0" encoding="UTF-8" standalone="yes"?>
<Relationships xmlns="http://schemas.openxmlformats.org/package/2006/relationships"><Relationship Id="rId2" Type="http://schemas.microsoft.com/office/2011/relationships/chartColorStyle" Target="colors56.xml"/><Relationship Id="rId1" Type="http://schemas.microsoft.com/office/2011/relationships/chartStyle" Target="style56.xml"/></Relationships>
</file>

<file path=xl/charts/_rels/chart58.xml.rels><?xml version="1.0" encoding="UTF-8" standalone="yes"?>
<Relationships xmlns="http://schemas.openxmlformats.org/package/2006/relationships"><Relationship Id="rId2" Type="http://schemas.microsoft.com/office/2011/relationships/chartColorStyle" Target="colors57.xml"/><Relationship Id="rId1" Type="http://schemas.microsoft.com/office/2011/relationships/chartStyle" Target="style57.xml"/></Relationships>
</file>

<file path=xl/charts/_rels/chart59.xml.rels><?xml version="1.0" encoding="UTF-8" standalone="yes"?>
<Relationships xmlns="http://schemas.openxmlformats.org/package/2006/relationships"><Relationship Id="rId2" Type="http://schemas.microsoft.com/office/2011/relationships/chartColorStyle" Target="colors58.xml"/><Relationship Id="rId1" Type="http://schemas.microsoft.com/office/2011/relationships/chartStyle" Target="style58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60.xml.rels><?xml version="1.0" encoding="UTF-8" standalone="yes"?>
<Relationships xmlns="http://schemas.openxmlformats.org/package/2006/relationships"><Relationship Id="rId2" Type="http://schemas.microsoft.com/office/2011/relationships/chartColorStyle" Target="colors59.xml"/><Relationship Id="rId1" Type="http://schemas.microsoft.com/office/2011/relationships/chartStyle" Target="style59.xml"/></Relationships>
</file>

<file path=xl/charts/_rels/chart61.xml.rels><?xml version="1.0" encoding="UTF-8" standalone="yes"?>
<Relationships xmlns="http://schemas.openxmlformats.org/package/2006/relationships"><Relationship Id="rId2" Type="http://schemas.microsoft.com/office/2011/relationships/chartColorStyle" Target="colors60.xml"/><Relationship Id="rId1" Type="http://schemas.microsoft.com/office/2011/relationships/chartStyle" Target="style60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[jõelähtme tabelid 22 09 22 v2 _sm.xlsx]Kogu vald!PivotTable1</c:name>
    <c:fmtId val="10"/>
  </c:pivotSource>
  <c:chart>
    <c:title>
      <c:tx>
        <c:strRef>
          <c:f>'Kogu vald'!$B$1</c:f>
          <c:strCache>
            <c:ptCount val="1"/>
            <c:pt idx="0">
              <c:v>(All)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'Kogu vald'!$B$1</c:f>
              <c:strCache>
                <c:ptCount val="1"/>
                <c:pt idx="0">
                  <c:v>Rahvaloendus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'Kogu vald'!$B$1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'Kogu vald'!$B$1</c:f>
              <c:numCache>
                <c:formatCode>0</c:formatCode>
                <c:ptCount val="31"/>
                <c:pt idx="0">
                  <c:v>211.18181818181819</c:v>
                </c:pt>
                <c:pt idx="1">
                  <c:v>211.18181818181819</c:v>
                </c:pt>
                <c:pt idx="2">
                  <c:v>211.18181818181819</c:v>
                </c:pt>
                <c:pt idx="3">
                  <c:v>211.18181818181819</c:v>
                </c:pt>
                <c:pt idx="4">
                  <c:v>211.18181818181819</c:v>
                </c:pt>
                <c:pt idx="5">
                  <c:v>211.18181818181819</c:v>
                </c:pt>
                <c:pt idx="6">
                  <c:v>211.18181818181819</c:v>
                </c:pt>
                <c:pt idx="7">
                  <c:v>211.18181818181819</c:v>
                </c:pt>
                <c:pt idx="8">
                  <c:v>211.18181818181819</c:v>
                </c:pt>
                <c:pt idx="9">
                  <c:v>211.18181818181819</c:v>
                </c:pt>
                <c:pt idx="10">
                  <c:v>211.18181818181819</c:v>
                </c:pt>
                <c:pt idx="11">
                  <c:v>211.18181818181819</c:v>
                </c:pt>
                <c:pt idx="12">
                  <c:v>211.18181818181819</c:v>
                </c:pt>
                <c:pt idx="13">
                  <c:v>211.18181818181819</c:v>
                </c:pt>
                <c:pt idx="14">
                  <c:v>211.18181818181819</c:v>
                </c:pt>
                <c:pt idx="15">
                  <c:v>211.18181818181819</c:v>
                </c:pt>
                <c:pt idx="16">
                  <c:v>211.18181818181819</c:v>
                </c:pt>
                <c:pt idx="17">
                  <c:v>211.18181818181819</c:v>
                </c:pt>
                <c:pt idx="18">
                  <c:v>211.18181818181819</c:v>
                </c:pt>
                <c:pt idx="19">
                  <c:v>211.18181818181819</c:v>
                </c:pt>
                <c:pt idx="20">
                  <c:v>211.18181818181819</c:v>
                </c:pt>
                <c:pt idx="21">
                  <c:v>211.18181818181819</c:v>
                </c:pt>
                <c:pt idx="22">
                  <c:v>211.18181818181819</c:v>
                </c:pt>
                <c:pt idx="23">
                  <c:v>211.18181818181819</c:v>
                </c:pt>
                <c:pt idx="24">
                  <c:v>211.18181818181819</c:v>
                </c:pt>
                <c:pt idx="25">
                  <c:v>211.18181818181819</c:v>
                </c:pt>
                <c:pt idx="26">
                  <c:v>211.18181818181819</c:v>
                </c:pt>
                <c:pt idx="27">
                  <c:v>211.18181818181819</c:v>
                </c:pt>
                <c:pt idx="28">
                  <c:v>211.18181818181819</c:v>
                </c:pt>
                <c:pt idx="29">
                  <c:v>211.18181818181819</c:v>
                </c:pt>
                <c:pt idx="30">
                  <c:v>211.18181818181819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6A1-4DC7-BC45-8A7466E1E693}"/>
            </c:ext>
          </c:extLst>
        </c:ser>
        <c:ser>
          <c:idx val="1"/>
          <c:order val="1"/>
          <c:tx>
            <c:strRef>
              <c:f>'Kogu vald'!$B$1</c:f>
              <c:strCache>
                <c:ptCount val="1"/>
                <c:pt idx="0">
                  <c:v>Tööpäeva keskmine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'Kogu vald'!$B$1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'Kogu vald'!$B$1</c:f>
              <c:numCache>
                <c:formatCode>0</c:formatCode>
                <c:ptCount val="31"/>
                <c:pt idx="0">
                  <c:v>197.57575757575756</c:v>
                </c:pt>
                <c:pt idx="1">
                  <c:v>205.09090909090909</c:v>
                </c:pt>
                <c:pt idx="2">
                  <c:v>205.42424242424244</c:v>
                </c:pt>
                <c:pt idx="3">
                  <c:v>194.09090909090909</c:v>
                </c:pt>
                <c:pt idx="4">
                  <c:v>190.06060606060606</c:v>
                </c:pt>
                <c:pt idx="5">
                  <c:v>189.66666666666666</c:v>
                </c:pt>
                <c:pt idx="6">
                  <c:v>188.87878787878788</c:v>
                </c:pt>
                <c:pt idx="7">
                  <c:v>193.36363636363637</c:v>
                </c:pt>
                <c:pt idx="8">
                  <c:v>188.06060606060606</c:v>
                </c:pt>
                <c:pt idx="9">
                  <c:v>193.4848484848485</c:v>
                </c:pt>
                <c:pt idx="10">
                  <c:v>191</c:v>
                </c:pt>
                <c:pt idx="11">
                  <c:v>185.69696969696969</c:v>
                </c:pt>
                <c:pt idx="12">
                  <c:v>183.84848484848484</c:v>
                </c:pt>
                <c:pt idx="13">
                  <c:v>180.15151515151516</c:v>
                </c:pt>
                <c:pt idx="14">
                  <c:v>179.63636363636363</c:v>
                </c:pt>
                <c:pt idx="15">
                  <c:v>178.69696969696969</c:v>
                </c:pt>
                <c:pt idx="16">
                  <c:v>189.5151515151515</c:v>
                </c:pt>
                <c:pt idx="17">
                  <c:v>193.45454545454547</c:v>
                </c:pt>
                <c:pt idx="18">
                  <c:v>187.93939393939394</c:v>
                </c:pt>
                <c:pt idx="19">
                  <c:v>191.09090909090909</c:v>
                </c:pt>
                <c:pt idx="20">
                  <c:v>193.69696969696969</c:v>
                </c:pt>
                <c:pt idx="21">
                  <c:v>190.12121212121212</c:v>
                </c:pt>
                <c:pt idx="22">
                  <c:v>186.18181818181819</c:v>
                </c:pt>
                <c:pt idx="23">
                  <c:v>184.33333333333334</c:v>
                </c:pt>
                <c:pt idx="24">
                  <c:v>193</c:v>
                </c:pt>
                <c:pt idx="25">
                  <c:v>195.24242424242425</c:v>
                </c:pt>
                <c:pt idx="26">
                  <c:v>196.63636363636363</c:v>
                </c:pt>
                <c:pt idx="27">
                  <c:v>199.63636363636363</c:v>
                </c:pt>
                <c:pt idx="28">
                  <c:v>200.30303030303031</c:v>
                </c:pt>
                <c:pt idx="29">
                  <c:v>202.63636363636363</c:v>
                </c:pt>
                <c:pt idx="30">
                  <c:v>205.63636363636363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6A1-4DC7-BC45-8A7466E1E693}"/>
            </c:ext>
          </c:extLst>
        </c:ser>
        <c:ser>
          <c:idx val="2"/>
          <c:order val="2"/>
          <c:tx>
            <c:strRef>
              <c:f>'Kogu vald'!$B$1</c:f>
              <c:strCache>
                <c:ptCount val="1"/>
                <c:pt idx="0">
                  <c:v>Puhkepäeva keskmine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'Kogu vald'!$B$1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'Kogu vald'!$B$1</c:f>
              <c:numCache>
                <c:formatCode>0</c:formatCode>
                <c:ptCount val="31"/>
                <c:pt idx="0">
                  <c:v>187.66666666666666</c:v>
                </c:pt>
                <c:pt idx="1">
                  <c:v>196.24242424242425</c:v>
                </c:pt>
                <c:pt idx="2">
                  <c:v>193.60606060606059</c:v>
                </c:pt>
                <c:pt idx="3">
                  <c:v>184.42424242424244</c:v>
                </c:pt>
                <c:pt idx="4">
                  <c:v>180.4848484848485</c:v>
                </c:pt>
                <c:pt idx="5">
                  <c:v>180.45454545454547</c:v>
                </c:pt>
                <c:pt idx="6">
                  <c:v>171.90909090909091</c:v>
                </c:pt>
                <c:pt idx="7">
                  <c:v>177.09090909090909</c:v>
                </c:pt>
                <c:pt idx="8">
                  <c:v>171.60606060606059</c:v>
                </c:pt>
                <c:pt idx="9">
                  <c:v>176.15151515151516</c:v>
                </c:pt>
                <c:pt idx="10">
                  <c:v>178.12121212121212</c:v>
                </c:pt>
                <c:pt idx="11">
                  <c:v>173.21212121212122</c:v>
                </c:pt>
                <c:pt idx="12">
                  <c:v>175.36363636363637</c:v>
                </c:pt>
                <c:pt idx="13">
                  <c:v>172.78787878787878</c:v>
                </c:pt>
                <c:pt idx="14">
                  <c:v>173.36363636363637</c:v>
                </c:pt>
                <c:pt idx="15">
                  <c:v>170.39393939393941</c:v>
                </c:pt>
                <c:pt idx="16">
                  <c:v>178.45454545454547</c:v>
                </c:pt>
                <c:pt idx="17">
                  <c:v>183.03030303030303</c:v>
                </c:pt>
                <c:pt idx="18">
                  <c:v>176.5151515151515</c:v>
                </c:pt>
                <c:pt idx="19">
                  <c:v>180.12121212121212</c:v>
                </c:pt>
                <c:pt idx="20">
                  <c:v>182.72727272727272</c:v>
                </c:pt>
                <c:pt idx="21">
                  <c:v>183.27272727272728</c:v>
                </c:pt>
                <c:pt idx="22">
                  <c:v>182.75757575757575</c:v>
                </c:pt>
                <c:pt idx="23">
                  <c:v>179.69696969696969</c:v>
                </c:pt>
                <c:pt idx="24">
                  <c:v>186.57575757575756</c:v>
                </c:pt>
                <c:pt idx="25">
                  <c:v>189.33333333333334</c:v>
                </c:pt>
                <c:pt idx="26">
                  <c:v>189</c:v>
                </c:pt>
                <c:pt idx="27">
                  <c:v>193.57575757575756</c:v>
                </c:pt>
                <c:pt idx="28">
                  <c:v>191.06060606060606</c:v>
                </c:pt>
                <c:pt idx="29">
                  <c:v>193.66666666666666</c:v>
                </c:pt>
                <c:pt idx="30">
                  <c:v>195.42424242424244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6A1-4DC7-BC45-8A7466E1E693}"/>
            </c:ext>
          </c:extLst>
        </c:ser>
        <c:ser>
          <c:idx val="3"/>
          <c:order val="3"/>
          <c:tx>
            <c:strRef>
              <c:f>'Kogu vald'!$B$1</c:f>
              <c:strCache>
                <c:ptCount val="1"/>
                <c:pt idx="0">
                  <c:v>Rahvastikuregistri aasta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f>'Kogu vald'!$B$1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'Kogu vald'!$B$1</c:f>
              <c:numCache>
                <c:formatCode>0</c:formatCode>
                <c:ptCount val="31"/>
                <c:pt idx="0">
                  <c:v>197.60606060606059</c:v>
                </c:pt>
                <c:pt idx="1">
                  <c:v>197.60606060606059</c:v>
                </c:pt>
                <c:pt idx="2">
                  <c:v>197.60606060606059</c:v>
                </c:pt>
                <c:pt idx="3">
                  <c:v>197.60606060606059</c:v>
                </c:pt>
                <c:pt idx="4">
                  <c:v>197.60606060606059</c:v>
                </c:pt>
                <c:pt idx="5">
                  <c:v>197.60606060606059</c:v>
                </c:pt>
                <c:pt idx="6">
                  <c:v>197.60606060606059</c:v>
                </c:pt>
                <c:pt idx="7">
                  <c:v>197.60606060606059</c:v>
                </c:pt>
                <c:pt idx="8">
                  <c:v>197.60606060606059</c:v>
                </c:pt>
                <c:pt idx="9">
                  <c:v>197.60606060606059</c:v>
                </c:pt>
                <c:pt idx="10">
                  <c:v>197.60606060606059</c:v>
                </c:pt>
                <c:pt idx="11">
                  <c:v>197.60606060606059</c:v>
                </c:pt>
                <c:pt idx="12">
                  <c:v>201.27272727272728</c:v>
                </c:pt>
                <c:pt idx="13">
                  <c:v>201.27272727272728</c:v>
                </c:pt>
                <c:pt idx="14">
                  <c:v>201.27272727272728</c:v>
                </c:pt>
                <c:pt idx="15">
                  <c:v>201.27272727272728</c:v>
                </c:pt>
                <c:pt idx="16">
                  <c:v>201.27272727272728</c:v>
                </c:pt>
                <c:pt idx="17">
                  <c:v>201.27272727272728</c:v>
                </c:pt>
                <c:pt idx="18">
                  <c:v>201.27272727272728</c:v>
                </c:pt>
                <c:pt idx="19">
                  <c:v>201.27272727272728</c:v>
                </c:pt>
                <c:pt idx="20">
                  <c:v>201.27272727272728</c:v>
                </c:pt>
                <c:pt idx="21">
                  <c:v>201.27272727272728</c:v>
                </c:pt>
                <c:pt idx="22">
                  <c:v>201.27272727272728</c:v>
                </c:pt>
                <c:pt idx="23">
                  <c:v>201.27272727272728</c:v>
                </c:pt>
                <c:pt idx="24">
                  <c:v>208.5151515151515</c:v>
                </c:pt>
                <c:pt idx="25">
                  <c:v>208.5151515151515</c:v>
                </c:pt>
                <c:pt idx="26">
                  <c:v>208.5151515151515</c:v>
                </c:pt>
                <c:pt idx="27">
                  <c:v>208.5151515151515</c:v>
                </c:pt>
                <c:pt idx="28">
                  <c:v>208.5151515151515</c:v>
                </c:pt>
                <c:pt idx="29">
                  <c:v>208.5151515151515</c:v>
                </c:pt>
                <c:pt idx="30">
                  <c:v>208.5151515151515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2A-456B-B9DA-11DA6B6956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1984720"/>
        <c:axId val="591984392"/>
      </c:lineChart>
      <c:catAx>
        <c:axId val="59198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392"/>
        <c:crosses val="autoZero"/>
        <c:auto val="1"/>
        <c:lblAlgn val="ctr"/>
        <c:lblOffset val="100"/>
        <c:noMultiLvlLbl val="0"/>
      </c:catAx>
      <c:valAx>
        <c:axId val="591984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 asustusüksusees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[jõelähtme tabelid 22 09 22 v2 _sm.xlsx]Rebala küla!PivotTable1</c:name>
    <c:fmtId val="14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t-EE"/>
              <a:t>Rebala küla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ln w="28575" cap="rnd">
            <a:solidFill>
              <a:schemeClr val="accent2"/>
            </a:solidFill>
            <a:round/>
          </a:ln>
          <a:effectLst/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ln w="28575" cap="rnd">
            <a:solidFill>
              <a:schemeClr val="accent3"/>
            </a:solidFill>
            <a:round/>
          </a:ln>
          <a:effectLst/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ln w="28575" cap="rnd">
            <a:solidFill>
              <a:schemeClr val="accent4"/>
            </a:solidFill>
            <a:round/>
          </a:ln>
          <a:effectLst/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'Rebala küla'!$B$3</c:f>
              <c:strCache>
                <c:ptCount val="1"/>
                <c:pt idx="0">
                  <c:v>Rahvaloendus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'Rebala küla'!$A$4:$A$49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'Rebala küla'!$B$4:$B$49</c:f>
              <c:numCache>
                <c:formatCode>0</c:formatCode>
                <c:ptCount val="31"/>
                <c:pt idx="0">
                  <c:v>158</c:v>
                </c:pt>
                <c:pt idx="1">
                  <c:v>158</c:v>
                </c:pt>
                <c:pt idx="2">
                  <c:v>158</c:v>
                </c:pt>
                <c:pt idx="3">
                  <c:v>158</c:v>
                </c:pt>
                <c:pt idx="4">
                  <c:v>158</c:v>
                </c:pt>
                <c:pt idx="5">
                  <c:v>158</c:v>
                </c:pt>
                <c:pt idx="6">
                  <c:v>158</c:v>
                </c:pt>
                <c:pt idx="7">
                  <c:v>158</c:v>
                </c:pt>
                <c:pt idx="8">
                  <c:v>158</c:v>
                </c:pt>
                <c:pt idx="9">
                  <c:v>158</c:v>
                </c:pt>
                <c:pt idx="10">
                  <c:v>158</c:v>
                </c:pt>
                <c:pt idx="11">
                  <c:v>158</c:v>
                </c:pt>
                <c:pt idx="12">
                  <c:v>158</c:v>
                </c:pt>
                <c:pt idx="13">
                  <c:v>158</c:v>
                </c:pt>
                <c:pt idx="14">
                  <c:v>158</c:v>
                </c:pt>
                <c:pt idx="15">
                  <c:v>158</c:v>
                </c:pt>
                <c:pt idx="16">
                  <c:v>158</c:v>
                </c:pt>
                <c:pt idx="17">
                  <c:v>158</c:v>
                </c:pt>
                <c:pt idx="18">
                  <c:v>158</c:v>
                </c:pt>
                <c:pt idx="19">
                  <c:v>158</c:v>
                </c:pt>
                <c:pt idx="20">
                  <c:v>158</c:v>
                </c:pt>
                <c:pt idx="21">
                  <c:v>158</c:v>
                </c:pt>
                <c:pt idx="22">
                  <c:v>158</c:v>
                </c:pt>
                <c:pt idx="23">
                  <c:v>158</c:v>
                </c:pt>
                <c:pt idx="24">
                  <c:v>158</c:v>
                </c:pt>
                <c:pt idx="25">
                  <c:v>158</c:v>
                </c:pt>
                <c:pt idx="26">
                  <c:v>158</c:v>
                </c:pt>
                <c:pt idx="27">
                  <c:v>158</c:v>
                </c:pt>
                <c:pt idx="28">
                  <c:v>158</c:v>
                </c:pt>
                <c:pt idx="29">
                  <c:v>158</c:v>
                </c:pt>
                <c:pt idx="30">
                  <c:v>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913-4B48-9776-C7015A3EC160}"/>
            </c:ext>
          </c:extLst>
        </c:ser>
        <c:ser>
          <c:idx val="1"/>
          <c:order val="1"/>
          <c:tx>
            <c:strRef>
              <c:f>'Rebala küla'!$C$3</c:f>
              <c:strCache>
                <c:ptCount val="1"/>
                <c:pt idx="0">
                  <c:v>Tööpäeva keskmine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'Rebala küla'!$A$4:$A$49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'Rebala küla'!$C$4:$C$49</c:f>
              <c:numCache>
                <c:formatCode>0</c:formatCode>
                <c:ptCount val="31"/>
                <c:pt idx="0">
                  <c:v>167</c:v>
                </c:pt>
                <c:pt idx="1">
                  <c:v>169</c:v>
                </c:pt>
                <c:pt idx="2">
                  <c:v>166</c:v>
                </c:pt>
                <c:pt idx="3">
                  <c:v>148</c:v>
                </c:pt>
                <c:pt idx="4">
                  <c:v>148</c:v>
                </c:pt>
                <c:pt idx="5">
                  <c:v>148</c:v>
                </c:pt>
                <c:pt idx="6">
                  <c:v>154</c:v>
                </c:pt>
                <c:pt idx="7">
                  <c:v>153</c:v>
                </c:pt>
                <c:pt idx="8">
                  <c:v>162</c:v>
                </c:pt>
                <c:pt idx="9">
                  <c:v>162</c:v>
                </c:pt>
                <c:pt idx="10">
                  <c:v>165</c:v>
                </c:pt>
                <c:pt idx="11">
                  <c:v>165</c:v>
                </c:pt>
                <c:pt idx="12">
                  <c:v>164</c:v>
                </c:pt>
                <c:pt idx="13">
                  <c:v>161</c:v>
                </c:pt>
                <c:pt idx="14">
                  <c:v>167</c:v>
                </c:pt>
                <c:pt idx="15">
                  <c:v>161</c:v>
                </c:pt>
                <c:pt idx="16">
                  <c:v>168</c:v>
                </c:pt>
                <c:pt idx="17">
                  <c:v>172</c:v>
                </c:pt>
                <c:pt idx="18">
                  <c:v>174</c:v>
                </c:pt>
                <c:pt idx="19">
                  <c:v>174</c:v>
                </c:pt>
                <c:pt idx="20">
                  <c:v>179</c:v>
                </c:pt>
                <c:pt idx="21">
                  <c:v>168</c:v>
                </c:pt>
                <c:pt idx="22">
                  <c:v>174</c:v>
                </c:pt>
                <c:pt idx="23">
                  <c:v>175</c:v>
                </c:pt>
                <c:pt idx="24">
                  <c:v>136</c:v>
                </c:pt>
                <c:pt idx="25">
                  <c:v>144</c:v>
                </c:pt>
                <c:pt idx="26">
                  <c:v>138</c:v>
                </c:pt>
                <c:pt idx="27">
                  <c:v>145</c:v>
                </c:pt>
                <c:pt idx="28">
                  <c:v>141</c:v>
                </c:pt>
                <c:pt idx="29">
                  <c:v>146</c:v>
                </c:pt>
                <c:pt idx="30">
                  <c:v>150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913-4B48-9776-C7015A3EC160}"/>
            </c:ext>
          </c:extLst>
        </c:ser>
        <c:ser>
          <c:idx val="2"/>
          <c:order val="2"/>
          <c:tx>
            <c:strRef>
              <c:f>'Rebala küla'!$D$3</c:f>
              <c:strCache>
                <c:ptCount val="1"/>
                <c:pt idx="0">
                  <c:v>Puhkepäeva keskmine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'Rebala küla'!$A$4:$A$49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'Rebala küla'!$D$4:$D$49</c:f>
              <c:numCache>
                <c:formatCode>0</c:formatCode>
                <c:ptCount val="31"/>
                <c:pt idx="0">
                  <c:v>145</c:v>
                </c:pt>
                <c:pt idx="1">
                  <c:v>166</c:v>
                </c:pt>
                <c:pt idx="2">
                  <c:v>140</c:v>
                </c:pt>
                <c:pt idx="3">
                  <c:v>130</c:v>
                </c:pt>
                <c:pt idx="4">
                  <c:v>147</c:v>
                </c:pt>
                <c:pt idx="5">
                  <c:v>143</c:v>
                </c:pt>
                <c:pt idx="6">
                  <c:v>132</c:v>
                </c:pt>
                <c:pt idx="7">
                  <c:v>125</c:v>
                </c:pt>
                <c:pt idx="8">
                  <c:v>122</c:v>
                </c:pt>
                <c:pt idx="9">
                  <c:v>149</c:v>
                </c:pt>
                <c:pt idx="10">
                  <c:v>138</c:v>
                </c:pt>
                <c:pt idx="11">
                  <c:v>139</c:v>
                </c:pt>
                <c:pt idx="12">
                  <c:v>138</c:v>
                </c:pt>
                <c:pt idx="13">
                  <c:v>149</c:v>
                </c:pt>
                <c:pt idx="14">
                  <c:v>153</c:v>
                </c:pt>
                <c:pt idx="15">
                  <c:v>150</c:v>
                </c:pt>
                <c:pt idx="16">
                  <c:v>163</c:v>
                </c:pt>
                <c:pt idx="17">
                  <c:v>168</c:v>
                </c:pt>
                <c:pt idx="18">
                  <c:v>168</c:v>
                </c:pt>
                <c:pt idx="19">
                  <c:v>156</c:v>
                </c:pt>
                <c:pt idx="20">
                  <c:v>161</c:v>
                </c:pt>
                <c:pt idx="21">
                  <c:v>161</c:v>
                </c:pt>
                <c:pt idx="22">
                  <c:v>153</c:v>
                </c:pt>
                <c:pt idx="23">
                  <c:v>151</c:v>
                </c:pt>
                <c:pt idx="24">
                  <c:v>134</c:v>
                </c:pt>
                <c:pt idx="25">
                  <c:v>124</c:v>
                </c:pt>
                <c:pt idx="26">
                  <c:v>125</c:v>
                </c:pt>
                <c:pt idx="27">
                  <c:v>125</c:v>
                </c:pt>
                <c:pt idx="28">
                  <c:v>126</c:v>
                </c:pt>
                <c:pt idx="29">
                  <c:v>130</c:v>
                </c:pt>
                <c:pt idx="30">
                  <c:v>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913-4B48-9776-C7015A3EC160}"/>
            </c:ext>
          </c:extLst>
        </c:ser>
        <c:ser>
          <c:idx val="3"/>
          <c:order val="3"/>
          <c:tx>
            <c:strRef>
              <c:f>'Rebala küla'!$E$3</c:f>
              <c:strCache>
                <c:ptCount val="1"/>
                <c:pt idx="0">
                  <c:v>Rahvastikuregistri aasta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f>'Rebala küla'!$A$4:$A$49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'Rebala küla'!$E$4:$E$49</c:f>
              <c:numCache>
                <c:formatCode>0</c:formatCode>
                <c:ptCount val="31"/>
                <c:pt idx="0">
                  <c:v>161</c:v>
                </c:pt>
                <c:pt idx="1">
                  <c:v>161</c:v>
                </c:pt>
                <c:pt idx="2">
                  <c:v>161</c:v>
                </c:pt>
                <c:pt idx="3">
                  <c:v>161</c:v>
                </c:pt>
                <c:pt idx="4">
                  <c:v>161</c:v>
                </c:pt>
                <c:pt idx="5">
                  <c:v>161</c:v>
                </c:pt>
                <c:pt idx="6">
                  <c:v>161</c:v>
                </c:pt>
                <c:pt idx="7">
                  <c:v>161</c:v>
                </c:pt>
                <c:pt idx="8">
                  <c:v>161</c:v>
                </c:pt>
                <c:pt idx="9">
                  <c:v>161</c:v>
                </c:pt>
                <c:pt idx="10">
                  <c:v>161</c:v>
                </c:pt>
                <c:pt idx="11">
                  <c:v>161</c:v>
                </c:pt>
                <c:pt idx="12">
                  <c:v>162</c:v>
                </c:pt>
                <c:pt idx="13">
                  <c:v>162</c:v>
                </c:pt>
                <c:pt idx="14">
                  <c:v>162</c:v>
                </c:pt>
                <c:pt idx="15">
                  <c:v>162</c:v>
                </c:pt>
                <c:pt idx="16">
                  <c:v>162</c:v>
                </c:pt>
                <c:pt idx="17">
                  <c:v>162</c:v>
                </c:pt>
                <c:pt idx="18">
                  <c:v>162</c:v>
                </c:pt>
                <c:pt idx="19">
                  <c:v>162</c:v>
                </c:pt>
                <c:pt idx="20">
                  <c:v>162</c:v>
                </c:pt>
                <c:pt idx="21">
                  <c:v>162</c:v>
                </c:pt>
                <c:pt idx="22">
                  <c:v>162</c:v>
                </c:pt>
                <c:pt idx="23">
                  <c:v>162</c:v>
                </c:pt>
                <c:pt idx="24">
                  <c:v>161</c:v>
                </c:pt>
                <c:pt idx="25">
                  <c:v>161</c:v>
                </c:pt>
                <c:pt idx="26">
                  <c:v>161</c:v>
                </c:pt>
                <c:pt idx="27">
                  <c:v>161</c:v>
                </c:pt>
                <c:pt idx="28">
                  <c:v>161</c:v>
                </c:pt>
                <c:pt idx="29">
                  <c:v>161</c:v>
                </c:pt>
                <c:pt idx="30">
                  <c:v>161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3913-4B48-9776-C7015A3EC1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1984720"/>
        <c:axId val="591984392"/>
      </c:lineChart>
      <c:catAx>
        <c:axId val="59198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392"/>
        <c:crosses val="autoZero"/>
        <c:auto val="1"/>
        <c:lblAlgn val="ctr"/>
        <c:lblOffset val="100"/>
        <c:noMultiLvlLbl val="0"/>
      </c:catAx>
      <c:valAx>
        <c:axId val="591984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 asustusüksusees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720"/>
        <c:crosses val="autoZero"/>
        <c:crossBetween val="between"/>
      </c:valAx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showDLblsOverMax val="0"/>
    <c:extLst/>
  </c:chart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[jõelähtme tabelid 22 09 22 v2 _sm.xlsx]Parasmäe küla!PivotTable1</c:name>
    <c:fmtId val="14"/>
  </c:pivotSource>
  <c:chart>
    <c:title>
      <c:tx>
        <c:strRef>
          <c:f>'Parasmäe küla'!$B$1</c:f>
          <c:strCache>
            <c:ptCount val="1"/>
            <c:pt idx="0">
              <c:v>Parasmäe küla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'Parasmäe küla'!$B$1</c:f>
              <c:strCache>
                <c:ptCount val="1"/>
                <c:pt idx="0">
                  <c:v>Rahvaloendus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'Parasmäe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'Parasmäe küla'!$B$1</c:f>
              <c:numCache>
                <c:formatCode>0</c:formatCode>
                <c:ptCount val="31"/>
                <c:pt idx="0">
                  <c:v>64</c:v>
                </c:pt>
                <c:pt idx="1">
                  <c:v>64</c:v>
                </c:pt>
                <c:pt idx="2">
                  <c:v>64</c:v>
                </c:pt>
                <c:pt idx="3">
                  <c:v>64</c:v>
                </c:pt>
                <c:pt idx="4">
                  <c:v>64</c:v>
                </c:pt>
                <c:pt idx="5">
                  <c:v>64</c:v>
                </c:pt>
                <c:pt idx="6">
                  <c:v>64</c:v>
                </c:pt>
                <c:pt idx="7">
                  <c:v>64</c:v>
                </c:pt>
                <c:pt idx="8">
                  <c:v>64</c:v>
                </c:pt>
                <c:pt idx="9">
                  <c:v>64</c:v>
                </c:pt>
                <c:pt idx="10">
                  <c:v>64</c:v>
                </c:pt>
                <c:pt idx="11">
                  <c:v>64</c:v>
                </c:pt>
                <c:pt idx="12">
                  <c:v>64</c:v>
                </c:pt>
                <c:pt idx="13">
                  <c:v>64</c:v>
                </c:pt>
                <c:pt idx="14">
                  <c:v>64</c:v>
                </c:pt>
                <c:pt idx="15">
                  <c:v>64</c:v>
                </c:pt>
                <c:pt idx="16">
                  <c:v>64</c:v>
                </c:pt>
                <c:pt idx="17">
                  <c:v>64</c:v>
                </c:pt>
                <c:pt idx="18">
                  <c:v>64</c:v>
                </c:pt>
                <c:pt idx="19">
                  <c:v>64</c:v>
                </c:pt>
                <c:pt idx="20">
                  <c:v>64</c:v>
                </c:pt>
                <c:pt idx="21">
                  <c:v>64</c:v>
                </c:pt>
                <c:pt idx="22">
                  <c:v>64</c:v>
                </c:pt>
                <c:pt idx="23">
                  <c:v>64</c:v>
                </c:pt>
                <c:pt idx="24">
                  <c:v>64</c:v>
                </c:pt>
                <c:pt idx="25">
                  <c:v>64</c:v>
                </c:pt>
                <c:pt idx="26">
                  <c:v>64</c:v>
                </c:pt>
                <c:pt idx="27">
                  <c:v>64</c:v>
                </c:pt>
                <c:pt idx="28">
                  <c:v>64</c:v>
                </c:pt>
                <c:pt idx="29">
                  <c:v>64</c:v>
                </c:pt>
                <c:pt idx="30">
                  <c:v>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E4-4B30-80C4-34A9C07CFDC0}"/>
            </c:ext>
          </c:extLst>
        </c:ser>
        <c:ser>
          <c:idx val="1"/>
          <c:order val="1"/>
          <c:tx>
            <c:strRef>
              <c:f>'Parasmäe küla'!$B$1</c:f>
              <c:strCache>
                <c:ptCount val="1"/>
                <c:pt idx="0">
                  <c:v>Tööpäeva keskmine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'Parasmäe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'Parasmäe küla'!$B$1</c:f>
              <c:numCache>
                <c:formatCode>0</c:formatCode>
                <c:ptCount val="31"/>
                <c:pt idx="0">
                  <c:v>53</c:v>
                </c:pt>
                <c:pt idx="1">
                  <c:v>56</c:v>
                </c:pt>
                <c:pt idx="2">
                  <c:v>65</c:v>
                </c:pt>
                <c:pt idx="3">
                  <c:v>60</c:v>
                </c:pt>
                <c:pt idx="4">
                  <c:v>58</c:v>
                </c:pt>
                <c:pt idx="5">
                  <c:v>54</c:v>
                </c:pt>
                <c:pt idx="6">
                  <c:v>57</c:v>
                </c:pt>
                <c:pt idx="7">
                  <c:v>54</c:v>
                </c:pt>
                <c:pt idx="8">
                  <c:v>45</c:v>
                </c:pt>
                <c:pt idx="9">
                  <c:v>56</c:v>
                </c:pt>
                <c:pt idx="10">
                  <c:v>58</c:v>
                </c:pt>
                <c:pt idx="11">
                  <c:v>57</c:v>
                </c:pt>
                <c:pt idx="12">
                  <c:v>55</c:v>
                </c:pt>
                <c:pt idx="13">
                  <c:v>56</c:v>
                </c:pt>
                <c:pt idx="14">
                  <c:v>57</c:v>
                </c:pt>
                <c:pt idx="15">
                  <c:v>57</c:v>
                </c:pt>
                <c:pt idx="16">
                  <c:v>62</c:v>
                </c:pt>
                <c:pt idx="17">
                  <c:v>58</c:v>
                </c:pt>
                <c:pt idx="18">
                  <c:v>60</c:v>
                </c:pt>
                <c:pt idx="19">
                  <c:v>60</c:v>
                </c:pt>
                <c:pt idx="20">
                  <c:v>64</c:v>
                </c:pt>
                <c:pt idx="21">
                  <c:v>63</c:v>
                </c:pt>
                <c:pt idx="22">
                  <c:v>63</c:v>
                </c:pt>
                <c:pt idx="23">
                  <c:v>67</c:v>
                </c:pt>
                <c:pt idx="24">
                  <c:v>71</c:v>
                </c:pt>
                <c:pt idx="25">
                  <c:v>66</c:v>
                </c:pt>
                <c:pt idx="26">
                  <c:v>66</c:v>
                </c:pt>
                <c:pt idx="27">
                  <c:v>63</c:v>
                </c:pt>
                <c:pt idx="28">
                  <c:v>65</c:v>
                </c:pt>
                <c:pt idx="29">
                  <c:v>62</c:v>
                </c:pt>
                <c:pt idx="30">
                  <c:v>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2E4-4B30-80C4-34A9C07CFDC0}"/>
            </c:ext>
          </c:extLst>
        </c:ser>
        <c:ser>
          <c:idx val="2"/>
          <c:order val="2"/>
          <c:tx>
            <c:strRef>
              <c:f>'Parasmäe küla'!$B$1</c:f>
              <c:strCache>
                <c:ptCount val="1"/>
                <c:pt idx="0">
                  <c:v>Puhkepäeva keskmine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'Parasmäe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'Parasmäe küla'!$B$1</c:f>
              <c:numCache>
                <c:formatCode>0</c:formatCode>
                <c:ptCount val="31"/>
                <c:pt idx="0">
                  <c:v>69</c:v>
                </c:pt>
                <c:pt idx="1">
                  <c:v>62</c:v>
                </c:pt>
                <c:pt idx="2">
                  <c:v>63</c:v>
                </c:pt>
                <c:pt idx="3">
                  <c:v>52</c:v>
                </c:pt>
                <c:pt idx="4">
                  <c:v>50</c:v>
                </c:pt>
                <c:pt idx="5">
                  <c:v>56</c:v>
                </c:pt>
                <c:pt idx="6">
                  <c:v>47</c:v>
                </c:pt>
                <c:pt idx="7">
                  <c:v>53</c:v>
                </c:pt>
                <c:pt idx="8">
                  <c:v>51</c:v>
                </c:pt>
                <c:pt idx="9">
                  <c:v>52</c:v>
                </c:pt>
                <c:pt idx="10">
                  <c:v>55</c:v>
                </c:pt>
                <c:pt idx="11">
                  <c:v>52</c:v>
                </c:pt>
                <c:pt idx="12">
                  <c:v>58</c:v>
                </c:pt>
                <c:pt idx="13">
                  <c:v>57</c:v>
                </c:pt>
                <c:pt idx="14">
                  <c:v>56</c:v>
                </c:pt>
                <c:pt idx="15">
                  <c:v>54</c:v>
                </c:pt>
                <c:pt idx="16">
                  <c:v>55</c:v>
                </c:pt>
                <c:pt idx="17">
                  <c:v>59</c:v>
                </c:pt>
                <c:pt idx="18">
                  <c:v>53</c:v>
                </c:pt>
                <c:pt idx="19">
                  <c:v>52</c:v>
                </c:pt>
                <c:pt idx="20">
                  <c:v>59</c:v>
                </c:pt>
                <c:pt idx="21">
                  <c:v>64</c:v>
                </c:pt>
                <c:pt idx="22">
                  <c:v>62</c:v>
                </c:pt>
                <c:pt idx="23">
                  <c:v>61</c:v>
                </c:pt>
                <c:pt idx="24">
                  <c:v>63</c:v>
                </c:pt>
                <c:pt idx="25">
                  <c:v>64</c:v>
                </c:pt>
                <c:pt idx="26">
                  <c:v>64</c:v>
                </c:pt>
                <c:pt idx="27">
                  <c:v>66</c:v>
                </c:pt>
                <c:pt idx="28">
                  <c:v>66</c:v>
                </c:pt>
                <c:pt idx="29">
                  <c:v>57</c:v>
                </c:pt>
                <c:pt idx="30">
                  <c:v>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2E4-4B30-80C4-34A9C07CFDC0}"/>
            </c:ext>
          </c:extLst>
        </c:ser>
        <c:ser>
          <c:idx val="3"/>
          <c:order val="3"/>
          <c:tx>
            <c:strRef>
              <c:f>'Parasmäe küla'!$B$1</c:f>
              <c:strCache>
                <c:ptCount val="1"/>
                <c:pt idx="0">
                  <c:v>Rahvastikuregistri aasta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f>'Parasmäe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'Parasmäe küla'!$B$1</c:f>
              <c:numCache>
                <c:formatCode>0</c:formatCode>
                <c:ptCount val="31"/>
                <c:pt idx="0">
                  <c:v>64</c:v>
                </c:pt>
                <c:pt idx="1">
                  <c:v>64</c:v>
                </c:pt>
                <c:pt idx="2">
                  <c:v>64</c:v>
                </c:pt>
                <c:pt idx="3">
                  <c:v>64</c:v>
                </c:pt>
                <c:pt idx="4">
                  <c:v>64</c:v>
                </c:pt>
                <c:pt idx="5">
                  <c:v>64</c:v>
                </c:pt>
                <c:pt idx="6">
                  <c:v>64</c:v>
                </c:pt>
                <c:pt idx="7">
                  <c:v>64</c:v>
                </c:pt>
                <c:pt idx="8">
                  <c:v>64</c:v>
                </c:pt>
                <c:pt idx="9">
                  <c:v>64</c:v>
                </c:pt>
                <c:pt idx="10">
                  <c:v>64</c:v>
                </c:pt>
                <c:pt idx="11">
                  <c:v>64</c:v>
                </c:pt>
                <c:pt idx="12">
                  <c:v>67</c:v>
                </c:pt>
                <c:pt idx="13">
                  <c:v>67</c:v>
                </c:pt>
                <c:pt idx="14">
                  <c:v>67</c:v>
                </c:pt>
                <c:pt idx="15">
                  <c:v>67</c:v>
                </c:pt>
                <c:pt idx="16">
                  <c:v>67</c:v>
                </c:pt>
                <c:pt idx="17">
                  <c:v>67</c:v>
                </c:pt>
                <c:pt idx="18">
                  <c:v>67</c:v>
                </c:pt>
                <c:pt idx="19">
                  <c:v>67</c:v>
                </c:pt>
                <c:pt idx="20">
                  <c:v>67</c:v>
                </c:pt>
                <c:pt idx="21">
                  <c:v>67</c:v>
                </c:pt>
                <c:pt idx="22">
                  <c:v>67</c:v>
                </c:pt>
                <c:pt idx="23">
                  <c:v>67</c:v>
                </c:pt>
                <c:pt idx="24">
                  <c:v>67</c:v>
                </c:pt>
                <c:pt idx="25">
                  <c:v>67</c:v>
                </c:pt>
                <c:pt idx="26">
                  <c:v>67</c:v>
                </c:pt>
                <c:pt idx="27">
                  <c:v>67</c:v>
                </c:pt>
                <c:pt idx="28">
                  <c:v>67</c:v>
                </c:pt>
                <c:pt idx="29">
                  <c:v>67</c:v>
                </c:pt>
                <c:pt idx="30">
                  <c:v>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823-4526-B20A-C0049414C0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1984720"/>
        <c:axId val="591984392"/>
      </c:lineChart>
      <c:catAx>
        <c:axId val="59198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392"/>
        <c:crosses val="autoZero"/>
        <c:auto val="1"/>
        <c:lblAlgn val="ctr"/>
        <c:lblOffset val="100"/>
        <c:noMultiLvlLbl val="0"/>
      </c:catAx>
      <c:valAx>
        <c:axId val="591984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 asustusüksusees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[jõelähtme tabelid 22 09 22 v2 _sm.xlsx]Nehatu küla!PivotTable1</c:name>
    <c:fmtId val="14"/>
  </c:pivotSource>
  <c:chart>
    <c:title>
      <c:tx>
        <c:strRef>
          <c:f>'Nehatu küla'!$B$1</c:f>
          <c:strCache>
            <c:ptCount val="1"/>
            <c:pt idx="0">
              <c:v>Nehatu küla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'Nehatu küla'!$B$1</c:f>
              <c:strCache>
                <c:ptCount val="1"/>
                <c:pt idx="0">
                  <c:v>Rahvaloendus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'Nehatu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'Nehatu küla'!$B$1</c:f>
              <c:numCache>
                <c:formatCode>0</c:formatCode>
                <c:ptCount val="31"/>
                <c:pt idx="0">
                  <c:v>34</c:v>
                </c:pt>
                <c:pt idx="1">
                  <c:v>34</c:v>
                </c:pt>
                <c:pt idx="2">
                  <c:v>34</c:v>
                </c:pt>
                <c:pt idx="3">
                  <c:v>34</c:v>
                </c:pt>
                <c:pt idx="4">
                  <c:v>34</c:v>
                </c:pt>
                <c:pt idx="5">
                  <c:v>34</c:v>
                </c:pt>
                <c:pt idx="6">
                  <c:v>34</c:v>
                </c:pt>
                <c:pt idx="7">
                  <c:v>34</c:v>
                </c:pt>
                <c:pt idx="8">
                  <c:v>34</c:v>
                </c:pt>
                <c:pt idx="9">
                  <c:v>34</c:v>
                </c:pt>
                <c:pt idx="10">
                  <c:v>34</c:v>
                </c:pt>
                <c:pt idx="11">
                  <c:v>34</c:v>
                </c:pt>
                <c:pt idx="12">
                  <c:v>34</c:v>
                </c:pt>
                <c:pt idx="13">
                  <c:v>34</c:v>
                </c:pt>
                <c:pt idx="14">
                  <c:v>34</c:v>
                </c:pt>
                <c:pt idx="15">
                  <c:v>34</c:v>
                </c:pt>
                <c:pt idx="16">
                  <c:v>34</c:v>
                </c:pt>
                <c:pt idx="17">
                  <c:v>34</c:v>
                </c:pt>
                <c:pt idx="18">
                  <c:v>34</c:v>
                </c:pt>
                <c:pt idx="19">
                  <c:v>34</c:v>
                </c:pt>
                <c:pt idx="20">
                  <c:v>34</c:v>
                </c:pt>
                <c:pt idx="21">
                  <c:v>34</c:v>
                </c:pt>
                <c:pt idx="22">
                  <c:v>34</c:v>
                </c:pt>
                <c:pt idx="23">
                  <c:v>34</c:v>
                </c:pt>
                <c:pt idx="24">
                  <c:v>34</c:v>
                </c:pt>
                <c:pt idx="25">
                  <c:v>34</c:v>
                </c:pt>
                <c:pt idx="26">
                  <c:v>34</c:v>
                </c:pt>
                <c:pt idx="27">
                  <c:v>34</c:v>
                </c:pt>
                <c:pt idx="28">
                  <c:v>34</c:v>
                </c:pt>
                <c:pt idx="29">
                  <c:v>34</c:v>
                </c:pt>
                <c:pt idx="30">
                  <c:v>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7B6-431D-9AAC-B370270DFB38}"/>
            </c:ext>
          </c:extLst>
        </c:ser>
        <c:ser>
          <c:idx val="1"/>
          <c:order val="1"/>
          <c:tx>
            <c:strRef>
              <c:f>'Nehatu küla'!$B$1</c:f>
              <c:strCache>
                <c:ptCount val="1"/>
                <c:pt idx="0">
                  <c:v>Tööpäeva keskmine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'Nehatu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'Nehatu küla'!$B$1</c:f>
              <c:numCache>
                <c:formatCode>0</c:formatCode>
                <c:ptCount val="31"/>
                <c:pt idx="0">
                  <c:v>68</c:v>
                </c:pt>
                <c:pt idx="1">
                  <c:v>67</c:v>
                </c:pt>
                <c:pt idx="2">
                  <c:v>47</c:v>
                </c:pt>
                <c:pt idx="3">
                  <c:v>27</c:v>
                </c:pt>
                <c:pt idx="4">
                  <c:v>27</c:v>
                </c:pt>
                <c:pt idx="5">
                  <c:v>24</c:v>
                </c:pt>
                <c:pt idx="6">
                  <c:v>26</c:v>
                </c:pt>
                <c:pt idx="7">
                  <c:v>25</c:v>
                </c:pt>
                <c:pt idx="8">
                  <c:v>30</c:v>
                </c:pt>
                <c:pt idx="9">
                  <c:v>31</c:v>
                </c:pt>
                <c:pt idx="10">
                  <c:v>31</c:v>
                </c:pt>
                <c:pt idx="11">
                  <c:v>28</c:v>
                </c:pt>
                <c:pt idx="12">
                  <c:v>28</c:v>
                </c:pt>
                <c:pt idx="13">
                  <c:v>20</c:v>
                </c:pt>
                <c:pt idx="14">
                  <c:v>22</c:v>
                </c:pt>
                <c:pt idx="15">
                  <c:v>24</c:v>
                </c:pt>
                <c:pt idx="16">
                  <c:v>24</c:v>
                </c:pt>
                <c:pt idx="17">
                  <c:v>25</c:v>
                </c:pt>
                <c:pt idx="18">
                  <c:v>25</c:v>
                </c:pt>
                <c:pt idx="19">
                  <c:v>24</c:v>
                </c:pt>
                <c:pt idx="20">
                  <c:v>26</c:v>
                </c:pt>
                <c:pt idx="21">
                  <c:v>25</c:v>
                </c:pt>
                <c:pt idx="22">
                  <c:v>26</c:v>
                </c:pt>
                <c:pt idx="23">
                  <c:v>21</c:v>
                </c:pt>
                <c:pt idx="24">
                  <c:v>20</c:v>
                </c:pt>
                <c:pt idx="25">
                  <c:v>24</c:v>
                </c:pt>
                <c:pt idx="26">
                  <c:v>23</c:v>
                </c:pt>
                <c:pt idx="27">
                  <c:v>25</c:v>
                </c:pt>
                <c:pt idx="28">
                  <c:v>26</c:v>
                </c:pt>
                <c:pt idx="29">
                  <c:v>23</c:v>
                </c:pt>
                <c:pt idx="30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7B6-431D-9AAC-B370270DFB38}"/>
            </c:ext>
          </c:extLst>
        </c:ser>
        <c:ser>
          <c:idx val="2"/>
          <c:order val="2"/>
          <c:tx>
            <c:strRef>
              <c:f>'Nehatu küla'!$B$1</c:f>
              <c:strCache>
                <c:ptCount val="1"/>
                <c:pt idx="0">
                  <c:v>Puhkepäeva keskmine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'Nehatu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'Nehatu küla'!$B$1</c:f>
              <c:numCache>
                <c:formatCode>0</c:formatCode>
                <c:ptCount val="31"/>
                <c:pt idx="0">
                  <c:v>50</c:v>
                </c:pt>
                <c:pt idx="1">
                  <c:v>49</c:v>
                </c:pt>
                <c:pt idx="2">
                  <c:v>26</c:v>
                </c:pt>
                <c:pt idx="3">
                  <c:v>20</c:v>
                </c:pt>
                <c:pt idx="4">
                  <c:v>16</c:v>
                </c:pt>
                <c:pt idx="5">
                  <c:v>16</c:v>
                </c:pt>
                <c:pt idx="6">
                  <c:v>19</c:v>
                </c:pt>
                <c:pt idx="7">
                  <c:v>17</c:v>
                </c:pt>
                <c:pt idx="8">
                  <c:v>20</c:v>
                </c:pt>
                <c:pt idx="9">
                  <c:v>22</c:v>
                </c:pt>
                <c:pt idx="10">
                  <c:v>23</c:v>
                </c:pt>
                <c:pt idx="11">
                  <c:v>24</c:v>
                </c:pt>
                <c:pt idx="12">
                  <c:v>21</c:v>
                </c:pt>
                <c:pt idx="13">
                  <c:v>14</c:v>
                </c:pt>
                <c:pt idx="14">
                  <c:v>23</c:v>
                </c:pt>
                <c:pt idx="15">
                  <c:v>20</c:v>
                </c:pt>
                <c:pt idx="16">
                  <c:v>18</c:v>
                </c:pt>
                <c:pt idx="17">
                  <c:v>18</c:v>
                </c:pt>
                <c:pt idx="18">
                  <c:v>15</c:v>
                </c:pt>
                <c:pt idx="19">
                  <c:v>16</c:v>
                </c:pt>
                <c:pt idx="20">
                  <c:v>19</c:v>
                </c:pt>
                <c:pt idx="21">
                  <c:v>20</c:v>
                </c:pt>
                <c:pt idx="22">
                  <c:v>21</c:v>
                </c:pt>
                <c:pt idx="23">
                  <c:v>17</c:v>
                </c:pt>
                <c:pt idx="24">
                  <c:v>16</c:v>
                </c:pt>
                <c:pt idx="25">
                  <c:v>20</c:v>
                </c:pt>
                <c:pt idx="26">
                  <c:v>25</c:v>
                </c:pt>
                <c:pt idx="27">
                  <c:v>17</c:v>
                </c:pt>
                <c:pt idx="28">
                  <c:v>18</c:v>
                </c:pt>
                <c:pt idx="29">
                  <c:v>19</c:v>
                </c:pt>
                <c:pt idx="30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7B6-431D-9AAC-B370270DFB38}"/>
            </c:ext>
          </c:extLst>
        </c:ser>
        <c:ser>
          <c:idx val="3"/>
          <c:order val="3"/>
          <c:tx>
            <c:strRef>
              <c:f>'Nehatu küla'!$B$1</c:f>
              <c:strCache>
                <c:ptCount val="1"/>
                <c:pt idx="0">
                  <c:v>Rahvastikuregistri aasta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f>'Nehatu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'Nehatu küla'!$B$1</c:f>
              <c:numCache>
                <c:formatCode>0</c:formatCode>
                <c:ptCount val="31"/>
                <c:pt idx="0">
                  <c:v>23</c:v>
                </c:pt>
                <c:pt idx="1">
                  <c:v>23</c:v>
                </c:pt>
                <c:pt idx="2">
                  <c:v>23</c:v>
                </c:pt>
                <c:pt idx="3">
                  <c:v>23</c:v>
                </c:pt>
                <c:pt idx="4">
                  <c:v>23</c:v>
                </c:pt>
                <c:pt idx="5">
                  <c:v>23</c:v>
                </c:pt>
                <c:pt idx="6">
                  <c:v>23</c:v>
                </c:pt>
                <c:pt idx="7">
                  <c:v>23</c:v>
                </c:pt>
                <c:pt idx="8">
                  <c:v>23</c:v>
                </c:pt>
                <c:pt idx="9">
                  <c:v>23</c:v>
                </c:pt>
                <c:pt idx="10">
                  <c:v>23</c:v>
                </c:pt>
                <c:pt idx="11">
                  <c:v>23</c:v>
                </c:pt>
                <c:pt idx="12">
                  <c:v>23</c:v>
                </c:pt>
                <c:pt idx="13">
                  <c:v>23</c:v>
                </c:pt>
                <c:pt idx="14">
                  <c:v>23</c:v>
                </c:pt>
                <c:pt idx="15">
                  <c:v>23</c:v>
                </c:pt>
                <c:pt idx="16">
                  <c:v>23</c:v>
                </c:pt>
                <c:pt idx="17">
                  <c:v>23</c:v>
                </c:pt>
                <c:pt idx="18">
                  <c:v>23</c:v>
                </c:pt>
                <c:pt idx="19">
                  <c:v>23</c:v>
                </c:pt>
                <c:pt idx="20">
                  <c:v>23</c:v>
                </c:pt>
                <c:pt idx="21">
                  <c:v>23</c:v>
                </c:pt>
                <c:pt idx="22">
                  <c:v>23</c:v>
                </c:pt>
                <c:pt idx="23">
                  <c:v>23</c:v>
                </c:pt>
                <c:pt idx="24">
                  <c:v>27</c:v>
                </c:pt>
                <c:pt idx="25">
                  <c:v>27</c:v>
                </c:pt>
                <c:pt idx="26">
                  <c:v>27</c:v>
                </c:pt>
                <c:pt idx="27">
                  <c:v>27</c:v>
                </c:pt>
                <c:pt idx="28">
                  <c:v>27</c:v>
                </c:pt>
                <c:pt idx="29">
                  <c:v>27</c:v>
                </c:pt>
                <c:pt idx="30">
                  <c:v>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27-49DD-A52B-0AB3FB8990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1984720"/>
        <c:axId val="591984392"/>
      </c:lineChart>
      <c:catAx>
        <c:axId val="59198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392"/>
        <c:crosses val="autoZero"/>
        <c:auto val="1"/>
        <c:lblAlgn val="ctr"/>
        <c:lblOffset val="100"/>
        <c:noMultiLvlLbl val="0"/>
      </c:catAx>
      <c:valAx>
        <c:axId val="591984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 asustusüksusees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[jõelähtme tabelid 22 09 22 v2 _sm.xlsx]Neeme küla!PivotTable1</c:name>
    <c:fmtId val="14"/>
  </c:pivotSource>
  <c:chart>
    <c:title>
      <c:tx>
        <c:strRef>
          <c:f>'Neeme küla'!$B$1</c:f>
          <c:strCache>
            <c:ptCount val="1"/>
            <c:pt idx="0">
              <c:v>Neeme küla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'Neeme küla'!$B$1</c:f>
              <c:strCache>
                <c:ptCount val="1"/>
                <c:pt idx="0">
                  <c:v>Rahvaloendus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'Neeme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'Neeme küla'!$B$1</c:f>
              <c:numCache>
                <c:formatCode>0</c:formatCode>
                <c:ptCount val="31"/>
                <c:pt idx="0">
                  <c:v>324</c:v>
                </c:pt>
                <c:pt idx="1">
                  <c:v>324</c:v>
                </c:pt>
                <c:pt idx="2">
                  <c:v>324</c:v>
                </c:pt>
                <c:pt idx="3">
                  <c:v>324</c:v>
                </c:pt>
                <c:pt idx="4">
                  <c:v>324</c:v>
                </c:pt>
                <c:pt idx="5">
                  <c:v>324</c:v>
                </c:pt>
                <c:pt idx="6">
                  <c:v>324</c:v>
                </c:pt>
                <c:pt idx="7">
                  <c:v>324</c:v>
                </c:pt>
                <c:pt idx="8">
                  <c:v>324</c:v>
                </c:pt>
                <c:pt idx="9">
                  <c:v>324</c:v>
                </c:pt>
                <c:pt idx="10">
                  <c:v>324</c:v>
                </c:pt>
                <c:pt idx="11">
                  <c:v>324</c:v>
                </c:pt>
                <c:pt idx="12">
                  <c:v>324</c:v>
                </c:pt>
                <c:pt idx="13">
                  <c:v>324</c:v>
                </c:pt>
                <c:pt idx="14">
                  <c:v>324</c:v>
                </c:pt>
                <c:pt idx="15">
                  <c:v>324</c:v>
                </c:pt>
                <c:pt idx="16">
                  <c:v>324</c:v>
                </c:pt>
                <c:pt idx="17">
                  <c:v>324</c:v>
                </c:pt>
                <c:pt idx="18">
                  <c:v>324</c:v>
                </c:pt>
                <c:pt idx="19">
                  <c:v>324</c:v>
                </c:pt>
                <c:pt idx="20">
                  <c:v>324</c:v>
                </c:pt>
                <c:pt idx="21">
                  <c:v>324</c:v>
                </c:pt>
                <c:pt idx="22">
                  <c:v>324</c:v>
                </c:pt>
                <c:pt idx="23">
                  <c:v>324</c:v>
                </c:pt>
                <c:pt idx="24">
                  <c:v>324</c:v>
                </c:pt>
                <c:pt idx="25">
                  <c:v>324</c:v>
                </c:pt>
                <c:pt idx="26">
                  <c:v>324</c:v>
                </c:pt>
                <c:pt idx="27">
                  <c:v>324</c:v>
                </c:pt>
                <c:pt idx="28">
                  <c:v>324</c:v>
                </c:pt>
                <c:pt idx="29">
                  <c:v>324</c:v>
                </c:pt>
                <c:pt idx="30">
                  <c:v>324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C4-476C-BB77-48FF39F75D72}"/>
            </c:ext>
          </c:extLst>
        </c:ser>
        <c:ser>
          <c:idx val="1"/>
          <c:order val="1"/>
          <c:tx>
            <c:strRef>
              <c:f>'Neeme küla'!$B$1</c:f>
              <c:strCache>
                <c:ptCount val="1"/>
                <c:pt idx="0">
                  <c:v>Tööpäeva keskmine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'Neeme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'Neeme küla'!$B$1</c:f>
              <c:numCache>
                <c:formatCode>0</c:formatCode>
                <c:ptCount val="31"/>
                <c:pt idx="0">
                  <c:v>354</c:v>
                </c:pt>
                <c:pt idx="1">
                  <c:v>383</c:v>
                </c:pt>
                <c:pt idx="2">
                  <c:v>415</c:v>
                </c:pt>
                <c:pt idx="3">
                  <c:v>277</c:v>
                </c:pt>
                <c:pt idx="4">
                  <c:v>282</c:v>
                </c:pt>
                <c:pt idx="5">
                  <c:v>292</c:v>
                </c:pt>
                <c:pt idx="6">
                  <c:v>281</c:v>
                </c:pt>
                <c:pt idx="7">
                  <c:v>273</c:v>
                </c:pt>
                <c:pt idx="8">
                  <c:v>239</c:v>
                </c:pt>
                <c:pt idx="9">
                  <c:v>238</c:v>
                </c:pt>
                <c:pt idx="10">
                  <c:v>243</c:v>
                </c:pt>
                <c:pt idx="11">
                  <c:v>269</c:v>
                </c:pt>
                <c:pt idx="12">
                  <c:v>255</c:v>
                </c:pt>
                <c:pt idx="13">
                  <c:v>245</c:v>
                </c:pt>
                <c:pt idx="14">
                  <c:v>262</c:v>
                </c:pt>
                <c:pt idx="15">
                  <c:v>252</c:v>
                </c:pt>
                <c:pt idx="16">
                  <c:v>294</c:v>
                </c:pt>
                <c:pt idx="17">
                  <c:v>326</c:v>
                </c:pt>
                <c:pt idx="18">
                  <c:v>311</c:v>
                </c:pt>
                <c:pt idx="19">
                  <c:v>319</c:v>
                </c:pt>
                <c:pt idx="20">
                  <c:v>283</c:v>
                </c:pt>
                <c:pt idx="21">
                  <c:v>298</c:v>
                </c:pt>
                <c:pt idx="22">
                  <c:v>283</c:v>
                </c:pt>
                <c:pt idx="23">
                  <c:v>196</c:v>
                </c:pt>
                <c:pt idx="24">
                  <c:v>276</c:v>
                </c:pt>
                <c:pt idx="25">
                  <c:v>261</c:v>
                </c:pt>
                <c:pt idx="26">
                  <c:v>271</c:v>
                </c:pt>
                <c:pt idx="27">
                  <c:v>287</c:v>
                </c:pt>
                <c:pt idx="28">
                  <c:v>279</c:v>
                </c:pt>
                <c:pt idx="29">
                  <c:v>299</c:v>
                </c:pt>
                <c:pt idx="30">
                  <c:v>305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C4-476C-BB77-48FF39F75D72}"/>
            </c:ext>
          </c:extLst>
        </c:ser>
        <c:ser>
          <c:idx val="2"/>
          <c:order val="2"/>
          <c:tx>
            <c:strRef>
              <c:f>'Neeme küla'!$B$1</c:f>
              <c:strCache>
                <c:ptCount val="1"/>
                <c:pt idx="0">
                  <c:v>Puhkepäeva keskmine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'Neeme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'Neeme küla'!$B$1</c:f>
              <c:numCache>
                <c:formatCode>0</c:formatCode>
                <c:ptCount val="31"/>
                <c:pt idx="0">
                  <c:v>422</c:v>
                </c:pt>
                <c:pt idx="1">
                  <c:v>417</c:v>
                </c:pt>
                <c:pt idx="2">
                  <c:v>439</c:v>
                </c:pt>
                <c:pt idx="3">
                  <c:v>300</c:v>
                </c:pt>
                <c:pt idx="4">
                  <c:v>323</c:v>
                </c:pt>
                <c:pt idx="5">
                  <c:v>322</c:v>
                </c:pt>
                <c:pt idx="6">
                  <c:v>290</c:v>
                </c:pt>
                <c:pt idx="7">
                  <c:v>308</c:v>
                </c:pt>
                <c:pt idx="8">
                  <c:v>253</c:v>
                </c:pt>
                <c:pt idx="9">
                  <c:v>260</c:v>
                </c:pt>
                <c:pt idx="10">
                  <c:v>268</c:v>
                </c:pt>
                <c:pt idx="11">
                  <c:v>273</c:v>
                </c:pt>
                <c:pt idx="12">
                  <c:v>280</c:v>
                </c:pt>
                <c:pt idx="13">
                  <c:v>264</c:v>
                </c:pt>
                <c:pt idx="14">
                  <c:v>290</c:v>
                </c:pt>
                <c:pt idx="15">
                  <c:v>311</c:v>
                </c:pt>
                <c:pt idx="16">
                  <c:v>322</c:v>
                </c:pt>
                <c:pt idx="17">
                  <c:v>351</c:v>
                </c:pt>
                <c:pt idx="18">
                  <c:v>334</c:v>
                </c:pt>
                <c:pt idx="19">
                  <c:v>345</c:v>
                </c:pt>
                <c:pt idx="20">
                  <c:v>310</c:v>
                </c:pt>
                <c:pt idx="21">
                  <c:v>315</c:v>
                </c:pt>
                <c:pt idx="22">
                  <c:v>306</c:v>
                </c:pt>
                <c:pt idx="23">
                  <c:v>203</c:v>
                </c:pt>
                <c:pt idx="24">
                  <c:v>260</c:v>
                </c:pt>
                <c:pt idx="25">
                  <c:v>273</c:v>
                </c:pt>
                <c:pt idx="26">
                  <c:v>286</c:v>
                </c:pt>
                <c:pt idx="27">
                  <c:v>302</c:v>
                </c:pt>
                <c:pt idx="28">
                  <c:v>313</c:v>
                </c:pt>
                <c:pt idx="29">
                  <c:v>339</c:v>
                </c:pt>
                <c:pt idx="30">
                  <c:v>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C4-476C-BB77-48FF39F75D72}"/>
            </c:ext>
          </c:extLst>
        </c:ser>
        <c:ser>
          <c:idx val="3"/>
          <c:order val="3"/>
          <c:tx>
            <c:strRef>
              <c:f>'Neeme küla'!$B$1</c:f>
              <c:strCache>
                <c:ptCount val="1"/>
                <c:pt idx="0">
                  <c:v>Rahvastikuregistri aasta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f>'Neeme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'Neeme küla'!$B$1</c:f>
              <c:numCache>
                <c:formatCode>0</c:formatCode>
                <c:ptCount val="31"/>
                <c:pt idx="0">
                  <c:v>319</c:v>
                </c:pt>
                <c:pt idx="1">
                  <c:v>319</c:v>
                </c:pt>
                <c:pt idx="2">
                  <c:v>319</c:v>
                </c:pt>
                <c:pt idx="3">
                  <c:v>319</c:v>
                </c:pt>
                <c:pt idx="4">
                  <c:v>319</c:v>
                </c:pt>
                <c:pt idx="5">
                  <c:v>319</c:v>
                </c:pt>
                <c:pt idx="6">
                  <c:v>319</c:v>
                </c:pt>
                <c:pt idx="7">
                  <c:v>319</c:v>
                </c:pt>
                <c:pt idx="8">
                  <c:v>319</c:v>
                </c:pt>
                <c:pt idx="9">
                  <c:v>319</c:v>
                </c:pt>
                <c:pt idx="10">
                  <c:v>319</c:v>
                </c:pt>
                <c:pt idx="11">
                  <c:v>319</c:v>
                </c:pt>
                <c:pt idx="12">
                  <c:v>311</c:v>
                </c:pt>
                <c:pt idx="13">
                  <c:v>311</c:v>
                </c:pt>
                <c:pt idx="14">
                  <c:v>311</c:v>
                </c:pt>
                <c:pt idx="15">
                  <c:v>311</c:v>
                </c:pt>
                <c:pt idx="16">
                  <c:v>311</c:v>
                </c:pt>
                <c:pt idx="17">
                  <c:v>311</c:v>
                </c:pt>
                <c:pt idx="18">
                  <c:v>311</c:v>
                </c:pt>
                <c:pt idx="19">
                  <c:v>311</c:v>
                </c:pt>
                <c:pt idx="20">
                  <c:v>311</c:v>
                </c:pt>
                <c:pt idx="21">
                  <c:v>311</c:v>
                </c:pt>
                <c:pt idx="22">
                  <c:v>311</c:v>
                </c:pt>
                <c:pt idx="23">
                  <c:v>311</c:v>
                </c:pt>
                <c:pt idx="24">
                  <c:v>329</c:v>
                </c:pt>
                <c:pt idx="25">
                  <c:v>329</c:v>
                </c:pt>
                <c:pt idx="26">
                  <c:v>329</c:v>
                </c:pt>
                <c:pt idx="27">
                  <c:v>329</c:v>
                </c:pt>
                <c:pt idx="28">
                  <c:v>329</c:v>
                </c:pt>
                <c:pt idx="29">
                  <c:v>329</c:v>
                </c:pt>
                <c:pt idx="30">
                  <c:v>329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EC-4724-A267-150D1C6ED8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1984720"/>
        <c:axId val="591984392"/>
      </c:lineChart>
      <c:catAx>
        <c:axId val="59198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392"/>
        <c:crosses val="autoZero"/>
        <c:auto val="1"/>
        <c:lblAlgn val="ctr"/>
        <c:lblOffset val="100"/>
        <c:noMultiLvlLbl val="0"/>
      </c:catAx>
      <c:valAx>
        <c:axId val="591984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 asustusüksusees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[jõelähtme tabelid 22 09 22 v2 _sm.xlsx]Manniva küla!PivotTable1</c:name>
    <c:fmtId val="14"/>
  </c:pivotSource>
  <c:chart>
    <c:title>
      <c:tx>
        <c:strRef>
          <c:f>'Manniva küla'!$B$1</c:f>
          <c:strCache>
            <c:ptCount val="1"/>
            <c:pt idx="0">
              <c:v>Manniva küla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'Manniva küla'!$B$1</c:f>
              <c:strCache>
                <c:ptCount val="1"/>
                <c:pt idx="0">
                  <c:v>Rahvaloendus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'Manniva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'Manniva küla'!$B$1</c:f>
              <c:numCache>
                <c:formatCode>0</c:formatCode>
                <c:ptCount val="31"/>
                <c:pt idx="0">
                  <c:v>111</c:v>
                </c:pt>
                <c:pt idx="1">
                  <c:v>111</c:v>
                </c:pt>
                <c:pt idx="2">
                  <c:v>111</c:v>
                </c:pt>
                <c:pt idx="3">
                  <c:v>111</c:v>
                </c:pt>
                <c:pt idx="4">
                  <c:v>111</c:v>
                </c:pt>
                <c:pt idx="5">
                  <c:v>111</c:v>
                </c:pt>
                <c:pt idx="6">
                  <c:v>111</c:v>
                </c:pt>
                <c:pt idx="7">
                  <c:v>111</c:v>
                </c:pt>
                <c:pt idx="8">
                  <c:v>111</c:v>
                </c:pt>
                <c:pt idx="9">
                  <c:v>111</c:v>
                </c:pt>
                <c:pt idx="10">
                  <c:v>111</c:v>
                </c:pt>
                <c:pt idx="11">
                  <c:v>111</c:v>
                </c:pt>
                <c:pt idx="12">
                  <c:v>111</c:v>
                </c:pt>
                <c:pt idx="13">
                  <c:v>111</c:v>
                </c:pt>
                <c:pt idx="14">
                  <c:v>111</c:v>
                </c:pt>
                <c:pt idx="15">
                  <c:v>111</c:v>
                </c:pt>
                <c:pt idx="16">
                  <c:v>111</c:v>
                </c:pt>
                <c:pt idx="17">
                  <c:v>111</c:v>
                </c:pt>
                <c:pt idx="18">
                  <c:v>111</c:v>
                </c:pt>
                <c:pt idx="19">
                  <c:v>111</c:v>
                </c:pt>
                <c:pt idx="20">
                  <c:v>111</c:v>
                </c:pt>
                <c:pt idx="21">
                  <c:v>111</c:v>
                </c:pt>
                <c:pt idx="22">
                  <c:v>111</c:v>
                </c:pt>
                <c:pt idx="23">
                  <c:v>111</c:v>
                </c:pt>
                <c:pt idx="24">
                  <c:v>111</c:v>
                </c:pt>
                <c:pt idx="25">
                  <c:v>111</c:v>
                </c:pt>
                <c:pt idx="26">
                  <c:v>111</c:v>
                </c:pt>
                <c:pt idx="27">
                  <c:v>111</c:v>
                </c:pt>
                <c:pt idx="28">
                  <c:v>111</c:v>
                </c:pt>
                <c:pt idx="29">
                  <c:v>111</c:v>
                </c:pt>
                <c:pt idx="30">
                  <c:v>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FA-4CC7-A48A-E267087555DF}"/>
            </c:ext>
          </c:extLst>
        </c:ser>
        <c:ser>
          <c:idx val="1"/>
          <c:order val="1"/>
          <c:tx>
            <c:strRef>
              <c:f>'Manniva küla'!$B$1</c:f>
              <c:strCache>
                <c:ptCount val="1"/>
                <c:pt idx="0">
                  <c:v>Tööpäeva keskmine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'Manniva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'Manniva küla'!$B$1</c:f>
              <c:numCache>
                <c:formatCode>0</c:formatCode>
                <c:ptCount val="31"/>
                <c:pt idx="0">
                  <c:v>154</c:v>
                </c:pt>
                <c:pt idx="1">
                  <c:v>150</c:v>
                </c:pt>
                <c:pt idx="2">
                  <c:v>173</c:v>
                </c:pt>
                <c:pt idx="3">
                  <c:v>202</c:v>
                </c:pt>
                <c:pt idx="4">
                  <c:v>200</c:v>
                </c:pt>
                <c:pt idx="5">
                  <c:v>193</c:v>
                </c:pt>
                <c:pt idx="6">
                  <c:v>182</c:v>
                </c:pt>
                <c:pt idx="7">
                  <c:v>193</c:v>
                </c:pt>
                <c:pt idx="8">
                  <c:v>161</c:v>
                </c:pt>
                <c:pt idx="9">
                  <c:v>177</c:v>
                </c:pt>
                <c:pt idx="10">
                  <c:v>182</c:v>
                </c:pt>
                <c:pt idx="11">
                  <c:v>184</c:v>
                </c:pt>
                <c:pt idx="12">
                  <c:v>161</c:v>
                </c:pt>
                <c:pt idx="13">
                  <c:v>155</c:v>
                </c:pt>
                <c:pt idx="14">
                  <c:v>174</c:v>
                </c:pt>
                <c:pt idx="15">
                  <c:v>186</c:v>
                </c:pt>
                <c:pt idx="16">
                  <c:v>187</c:v>
                </c:pt>
                <c:pt idx="17">
                  <c:v>204</c:v>
                </c:pt>
                <c:pt idx="18">
                  <c:v>198</c:v>
                </c:pt>
                <c:pt idx="19">
                  <c:v>205</c:v>
                </c:pt>
                <c:pt idx="20">
                  <c:v>188</c:v>
                </c:pt>
                <c:pt idx="21">
                  <c:v>180</c:v>
                </c:pt>
                <c:pt idx="22">
                  <c:v>170</c:v>
                </c:pt>
                <c:pt idx="23">
                  <c:v>175</c:v>
                </c:pt>
                <c:pt idx="24">
                  <c:v>191</c:v>
                </c:pt>
                <c:pt idx="25">
                  <c:v>185</c:v>
                </c:pt>
                <c:pt idx="26">
                  <c:v>186</c:v>
                </c:pt>
                <c:pt idx="27">
                  <c:v>182</c:v>
                </c:pt>
                <c:pt idx="28">
                  <c:v>187</c:v>
                </c:pt>
                <c:pt idx="29">
                  <c:v>187</c:v>
                </c:pt>
                <c:pt idx="30">
                  <c:v>196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6FA-4CC7-A48A-E267087555DF}"/>
            </c:ext>
          </c:extLst>
        </c:ser>
        <c:ser>
          <c:idx val="2"/>
          <c:order val="2"/>
          <c:tx>
            <c:strRef>
              <c:f>'Manniva küla'!$B$1</c:f>
              <c:strCache>
                <c:ptCount val="1"/>
                <c:pt idx="0">
                  <c:v>Puhkepäeva keskmine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'Manniva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'Manniva küla'!$B$1</c:f>
              <c:numCache>
                <c:formatCode>0</c:formatCode>
                <c:ptCount val="31"/>
                <c:pt idx="0">
                  <c:v>165</c:v>
                </c:pt>
                <c:pt idx="1">
                  <c:v>173</c:v>
                </c:pt>
                <c:pt idx="2">
                  <c:v>196</c:v>
                </c:pt>
                <c:pt idx="3">
                  <c:v>228</c:v>
                </c:pt>
                <c:pt idx="4">
                  <c:v>218</c:v>
                </c:pt>
                <c:pt idx="5">
                  <c:v>204</c:v>
                </c:pt>
                <c:pt idx="6">
                  <c:v>192</c:v>
                </c:pt>
                <c:pt idx="7">
                  <c:v>207</c:v>
                </c:pt>
                <c:pt idx="8">
                  <c:v>186</c:v>
                </c:pt>
                <c:pt idx="9">
                  <c:v>187</c:v>
                </c:pt>
                <c:pt idx="10">
                  <c:v>204</c:v>
                </c:pt>
                <c:pt idx="11">
                  <c:v>196</c:v>
                </c:pt>
                <c:pt idx="12">
                  <c:v>172</c:v>
                </c:pt>
                <c:pt idx="13">
                  <c:v>174</c:v>
                </c:pt>
                <c:pt idx="14">
                  <c:v>175</c:v>
                </c:pt>
                <c:pt idx="15">
                  <c:v>197</c:v>
                </c:pt>
                <c:pt idx="16">
                  <c:v>207</c:v>
                </c:pt>
                <c:pt idx="17">
                  <c:v>218</c:v>
                </c:pt>
                <c:pt idx="18">
                  <c:v>212</c:v>
                </c:pt>
                <c:pt idx="19">
                  <c:v>206</c:v>
                </c:pt>
                <c:pt idx="20">
                  <c:v>203</c:v>
                </c:pt>
                <c:pt idx="21">
                  <c:v>200</c:v>
                </c:pt>
                <c:pt idx="22">
                  <c:v>183</c:v>
                </c:pt>
                <c:pt idx="23">
                  <c:v>186</c:v>
                </c:pt>
                <c:pt idx="24">
                  <c:v>183</c:v>
                </c:pt>
                <c:pt idx="25">
                  <c:v>187</c:v>
                </c:pt>
                <c:pt idx="26">
                  <c:v>184</c:v>
                </c:pt>
                <c:pt idx="27">
                  <c:v>195</c:v>
                </c:pt>
                <c:pt idx="28">
                  <c:v>193</c:v>
                </c:pt>
                <c:pt idx="29">
                  <c:v>177</c:v>
                </c:pt>
                <c:pt idx="30">
                  <c:v>193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6FA-4CC7-A48A-E267087555DF}"/>
            </c:ext>
          </c:extLst>
        </c:ser>
        <c:ser>
          <c:idx val="3"/>
          <c:order val="3"/>
          <c:tx>
            <c:strRef>
              <c:f>'Manniva küla'!$B$1</c:f>
              <c:strCache>
                <c:ptCount val="1"/>
                <c:pt idx="0">
                  <c:v>Rahvastikuregistri aasta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f>'Manniva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'Manniva küla'!$B$1</c:f>
              <c:numCache>
                <c:formatCode>0</c:formatCode>
                <c:ptCount val="31"/>
                <c:pt idx="0">
                  <c:v>103</c:v>
                </c:pt>
                <c:pt idx="1">
                  <c:v>103</c:v>
                </c:pt>
                <c:pt idx="2">
                  <c:v>103</c:v>
                </c:pt>
                <c:pt idx="3">
                  <c:v>103</c:v>
                </c:pt>
                <c:pt idx="4">
                  <c:v>103</c:v>
                </c:pt>
                <c:pt idx="5">
                  <c:v>103</c:v>
                </c:pt>
                <c:pt idx="6">
                  <c:v>103</c:v>
                </c:pt>
                <c:pt idx="7">
                  <c:v>103</c:v>
                </c:pt>
                <c:pt idx="8">
                  <c:v>103</c:v>
                </c:pt>
                <c:pt idx="9">
                  <c:v>103</c:v>
                </c:pt>
                <c:pt idx="10">
                  <c:v>103</c:v>
                </c:pt>
                <c:pt idx="11">
                  <c:v>103</c:v>
                </c:pt>
                <c:pt idx="12">
                  <c:v>107</c:v>
                </c:pt>
                <c:pt idx="13">
                  <c:v>107</c:v>
                </c:pt>
                <c:pt idx="14">
                  <c:v>107</c:v>
                </c:pt>
                <c:pt idx="15">
                  <c:v>107</c:v>
                </c:pt>
                <c:pt idx="16">
                  <c:v>107</c:v>
                </c:pt>
                <c:pt idx="17">
                  <c:v>107</c:v>
                </c:pt>
                <c:pt idx="18">
                  <c:v>107</c:v>
                </c:pt>
                <c:pt idx="19">
                  <c:v>107</c:v>
                </c:pt>
                <c:pt idx="20">
                  <c:v>107</c:v>
                </c:pt>
                <c:pt idx="21">
                  <c:v>107</c:v>
                </c:pt>
                <c:pt idx="22">
                  <c:v>107</c:v>
                </c:pt>
                <c:pt idx="23">
                  <c:v>107</c:v>
                </c:pt>
                <c:pt idx="24">
                  <c:v>114</c:v>
                </c:pt>
                <c:pt idx="25">
                  <c:v>114</c:v>
                </c:pt>
                <c:pt idx="26">
                  <c:v>114</c:v>
                </c:pt>
                <c:pt idx="27">
                  <c:v>114</c:v>
                </c:pt>
                <c:pt idx="28">
                  <c:v>114</c:v>
                </c:pt>
                <c:pt idx="29">
                  <c:v>114</c:v>
                </c:pt>
                <c:pt idx="30">
                  <c:v>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472-441C-98D7-08399840CB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1984720"/>
        <c:axId val="591984392"/>
      </c:lineChart>
      <c:catAx>
        <c:axId val="59198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392"/>
        <c:crosses val="autoZero"/>
        <c:auto val="1"/>
        <c:lblAlgn val="ctr"/>
        <c:lblOffset val="100"/>
        <c:noMultiLvlLbl val="0"/>
      </c:catAx>
      <c:valAx>
        <c:axId val="591984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 asustusüksusees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[jõelähtme tabelid 22 09 22 v2 _sm.xlsx]Maardu küla!PivotTable1</c:name>
    <c:fmtId val="14"/>
  </c:pivotSource>
  <c:chart>
    <c:title>
      <c:tx>
        <c:strRef>
          <c:f>'Maardu küla'!$B$1</c:f>
          <c:strCache>
            <c:ptCount val="1"/>
            <c:pt idx="0">
              <c:v>Maardu küla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'Maardu küla'!$B$1</c:f>
              <c:strCache>
                <c:ptCount val="1"/>
                <c:pt idx="0">
                  <c:v>Rahvaloendus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'Maardu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'Maardu küla'!$B$1</c:f>
              <c:numCache>
                <c:formatCode>0</c:formatCode>
                <c:ptCount val="31"/>
                <c:pt idx="0">
                  <c:v>159</c:v>
                </c:pt>
                <c:pt idx="1">
                  <c:v>159</c:v>
                </c:pt>
                <c:pt idx="2">
                  <c:v>159</c:v>
                </c:pt>
                <c:pt idx="3">
                  <c:v>159</c:v>
                </c:pt>
                <c:pt idx="4">
                  <c:v>159</c:v>
                </c:pt>
                <c:pt idx="5">
                  <c:v>159</c:v>
                </c:pt>
                <c:pt idx="6">
                  <c:v>159</c:v>
                </c:pt>
                <c:pt idx="7">
                  <c:v>159</c:v>
                </c:pt>
                <c:pt idx="8">
                  <c:v>159</c:v>
                </c:pt>
                <c:pt idx="9">
                  <c:v>159</c:v>
                </c:pt>
                <c:pt idx="10">
                  <c:v>159</c:v>
                </c:pt>
                <c:pt idx="11">
                  <c:v>159</c:v>
                </c:pt>
                <c:pt idx="12">
                  <c:v>159</c:v>
                </c:pt>
                <c:pt idx="13">
                  <c:v>159</c:v>
                </c:pt>
                <c:pt idx="14">
                  <c:v>159</c:v>
                </c:pt>
                <c:pt idx="15">
                  <c:v>159</c:v>
                </c:pt>
                <c:pt idx="16">
                  <c:v>159</c:v>
                </c:pt>
                <c:pt idx="17">
                  <c:v>159</c:v>
                </c:pt>
                <c:pt idx="18">
                  <c:v>159</c:v>
                </c:pt>
                <c:pt idx="19">
                  <c:v>159</c:v>
                </c:pt>
                <c:pt idx="20">
                  <c:v>159</c:v>
                </c:pt>
                <c:pt idx="21">
                  <c:v>159</c:v>
                </c:pt>
                <c:pt idx="22">
                  <c:v>159</c:v>
                </c:pt>
                <c:pt idx="23">
                  <c:v>159</c:v>
                </c:pt>
                <c:pt idx="24">
                  <c:v>159</c:v>
                </c:pt>
                <c:pt idx="25">
                  <c:v>159</c:v>
                </c:pt>
                <c:pt idx="26">
                  <c:v>159</c:v>
                </c:pt>
                <c:pt idx="27">
                  <c:v>159</c:v>
                </c:pt>
                <c:pt idx="28">
                  <c:v>159</c:v>
                </c:pt>
                <c:pt idx="29">
                  <c:v>159</c:v>
                </c:pt>
                <c:pt idx="30">
                  <c:v>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F7-4990-9CB4-93F66F04F5CB}"/>
            </c:ext>
          </c:extLst>
        </c:ser>
        <c:ser>
          <c:idx val="1"/>
          <c:order val="1"/>
          <c:tx>
            <c:strRef>
              <c:f>'Maardu küla'!$B$1</c:f>
              <c:strCache>
                <c:ptCount val="1"/>
                <c:pt idx="0">
                  <c:v>Tööpäeva keskmine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'Maardu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'Maardu küla'!$B$1</c:f>
              <c:numCache>
                <c:formatCode>0</c:formatCode>
                <c:ptCount val="31"/>
                <c:pt idx="0">
                  <c:v>169</c:v>
                </c:pt>
                <c:pt idx="1">
                  <c:v>167</c:v>
                </c:pt>
                <c:pt idx="2">
                  <c:v>155</c:v>
                </c:pt>
                <c:pt idx="3">
                  <c:v>133</c:v>
                </c:pt>
                <c:pt idx="4">
                  <c:v>131</c:v>
                </c:pt>
                <c:pt idx="5">
                  <c:v>145</c:v>
                </c:pt>
                <c:pt idx="6">
                  <c:v>151</c:v>
                </c:pt>
                <c:pt idx="7">
                  <c:v>158</c:v>
                </c:pt>
                <c:pt idx="8">
                  <c:v>142</c:v>
                </c:pt>
                <c:pt idx="9">
                  <c:v>145</c:v>
                </c:pt>
                <c:pt idx="10">
                  <c:v>136</c:v>
                </c:pt>
                <c:pt idx="11">
                  <c:v>136</c:v>
                </c:pt>
                <c:pt idx="12">
                  <c:v>137</c:v>
                </c:pt>
                <c:pt idx="13">
                  <c:v>133</c:v>
                </c:pt>
                <c:pt idx="14">
                  <c:v>133</c:v>
                </c:pt>
                <c:pt idx="15">
                  <c:v>138</c:v>
                </c:pt>
                <c:pt idx="16">
                  <c:v>157</c:v>
                </c:pt>
                <c:pt idx="17">
                  <c:v>162</c:v>
                </c:pt>
                <c:pt idx="18">
                  <c:v>175</c:v>
                </c:pt>
                <c:pt idx="19">
                  <c:v>179</c:v>
                </c:pt>
                <c:pt idx="20">
                  <c:v>186</c:v>
                </c:pt>
                <c:pt idx="21">
                  <c:v>168</c:v>
                </c:pt>
                <c:pt idx="22">
                  <c:v>170</c:v>
                </c:pt>
                <c:pt idx="23">
                  <c:v>153</c:v>
                </c:pt>
                <c:pt idx="24">
                  <c:v>158</c:v>
                </c:pt>
                <c:pt idx="25">
                  <c:v>158</c:v>
                </c:pt>
                <c:pt idx="26">
                  <c:v>156</c:v>
                </c:pt>
                <c:pt idx="27">
                  <c:v>164</c:v>
                </c:pt>
                <c:pt idx="28">
                  <c:v>152</c:v>
                </c:pt>
                <c:pt idx="29">
                  <c:v>175</c:v>
                </c:pt>
                <c:pt idx="30">
                  <c:v>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F7-4990-9CB4-93F66F04F5CB}"/>
            </c:ext>
          </c:extLst>
        </c:ser>
        <c:ser>
          <c:idx val="2"/>
          <c:order val="2"/>
          <c:tx>
            <c:strRef>
              <c:f>'Maardu küla'!$B$1</c:f>
              <c:strCache>
                <c:ptCount val="1"/>
                <c:pt idx="0">
                  <c:v>Puhkepäeva keskmine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'Maardu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'Maardu küla'!$B$1</c:f>
              <c:numCache>
                <c:formatCode>0</c:formatCode>
                <c:ptCount val="31"/>
                <c:pt idx="0">
                  <c:v>174</c:v>
                </c:pt>
                <c:pt idx="1">
                  <c:v>166</c:v>
                </c:pt>
                <c:pt idx="2">
                  <c:v>156</c:v>
                </c:pt>
                <c:pt idx="3">
                  <c:v>131</c:v>
                </c:pt>
                <c:pt idx="4">
                  <c:v>128</c:v>
                </c:pt>
                <c:pt idx="5">
                  <c:v>132</c:v>
                </c:pt>
                <c:pt idx="6">
                  <c:v>139</c:v>
                </c:pt>
                <c:pt idx="7">
                  <c:v>130</c:v>
                </c:pt>
                <c:pt idx="8">
                  <c:v>130</c:v>
                </c:pt>
                <c:pt idx="9">
                  <c:v>132</c:v>
                </c:pt>
                <c:pt idx="10">
                  <c:v>130</c:v>
                </c:pt>
                <c:pt idx="11">
                  <c:v>128</c:v>
                </c:pt>
                <c:pt idx="12">
                  <c:v>131</c:v>
                </c:pt>
                <c:pt idx="13">
                  <c:v>115</c:v>
                </c:pt>
                <c:pt idx="14">
                  <c:v>122</c:v>
                </c:pt>
                <c:pt idx="15">
                  <c:v>119</c:v>
                </c:pt>
                <c:pt idx="16">
                  <c:v>133</c:v>
                </c:pt>
                <c:pt idx="17">
                  <c:v>154</c:v>
                </c:pt>
                <c:pt idx="18">
                  <c:v>148</c:v>
                </c:pt>
                <c:pt idx="19">
                  <c:v>147</c:v>
                </c:pt>
                <c:pt idx="20">
                  <c:v>165</c:v>
                </c:pt>
                <c:pt idx="21">
                  <c:v>155</c:v>
                </c:pt>
                <c:pt idx="22">
                  <c:v>171</c:v>
                </c:pt>
                <c:pt idx="23">
                  <c:v>155</c:v>
                </c:pt>
                <c:pt idx="24">
                  <c:v>147</c:v>
                </c:pt>
                <c:pt idx="25">
                  <c:v>137</c:v>
                </c:pt>
                <c:pt idx="26">
                  <c:v>149</c:v>
                </c:pt>
                <c:pt idx="27">
                  <c:v>135</c:v>
                </c:pt>
                <c:pt idx="28">
                  <c:v>152</c:v>
                </c:pt>
                <c:pt idx="29">
                  <c:v>170</c:v>
                </c:pt>
                <c:pt idx="30">
                  <c:v>154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EF7-4990-9CB4-93F66F04F5CB}"/>
            </c:ext>
          </c:extLst>
        </c:ser>
        <c:ser>
          <c:idx val="3"/>
          <c:order val="3"/>
          <c:tx>
            <c:strRef>
              <c:f>'Maardu küla'!$B$1</c:f>
              <c:strCache>
                <c:ptCount val="1"/>
                <c:pt idx="0">
                  <c:v>Rahvastikuregistri aasta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f>'Maardu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'Maardu küla'!$B$1</c:f>
              <c:numCache>
                <c:formatCode>0</c:formatCode>
                <c:ptCount val="31"/>
                <c:pt idx="0">
                  <c:v>148</c:v>
                </c:pt>
                <c:pt idx="1">
                  <c:v>148</c:v>
                </c:pt>
                <c:pt idx="2">
                  <c:v>148</c:v>
                </c:pt>
                <c:pt idx="3">
                  <c:v>148</c:v>
                </c:pt>
                <c:pt idx="4">
                  <c:v>148</c:v>
                </c:pt>
                <c:pt idx="5">
                  <c:v>148</c:v>
                </c:pt>
                <c:pt idx="6">
                  <c:v>148</c:v>
                </c:pt>
                <c:pt idx="7">
                  <c:v>148</c:v>
                </c:pt>
                <c:pt idx="8">
                  <c:v>148</c:v>
                </c:pt>
                <c:pt idx="9">
                  <c:v>148</c:v>
                </c:pt>
                <c:pt idx="10">
                  <c:v>148</c:v>
                </c:pt>
                <c:pt idx="11">
                  <c:v>148</c:v>
                </c:pt>
                <c:pt idx="12">
                  <c:v>156</c:v>
                </c:pt>
                <c:pt idx="13">
                  <c:v>156</c:v>
                </c:pt>
                <c:pt idx="14">
                  <c:v>156</c:v>
                </c:pt>
                <c:pt idx="15">
                  <c:v>156</c:v>
                </c:pt>
                <c:pt idx="16">
                  <c:v>156</c:v>
                </c:pt>
                <c:pt idx="17">
                  <c:v>156</c:v>
                </c:pt>
                <c:pt idx="18">
                  <c:v>156</c:v>
                </c:pt>
                <c:pt idx="19">
                  <c:v>156</c:v>
                </c:pt>
                <c:pt idx="20">
                  <c:v>156</c:v>
                </c:pt>
                <c:pt idx="21">
                  <c:v>156</c:v>
                </c:pt>
                <c:pt idx="22">
                  <c:v>156</c:v>
                </c:pt>
                <c:pt idx="23">
                  <c:v>156</c:v>
                </c:pt>
                <c:pt idx="24">
                  <c:v>169</c:v>
                </c:pt>
                <c:pt idx="25">
                  <c:v>169</c:v>
                </c:pt>
                <c:pt idx="26">
                  <c:v>169</c:v>
                </c:pt>
                <c:pt idx="27">
                  <c:v>169</c:v>
                </c:pt>
                <c:pt idx="28">
                  <c:v>169</c:v>
                </c:pt>
                <c:pt idx="29">
                  <c:v>169</c:v>
                </c:pt>
                <c:pt idx="30">
                  <c:v>169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33-4561-B32C-DF5133E222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1984720"/>
        <c:axId val="591984392"/>
      </c:lineChart>
      <c:catAx>
        <c:axId val="59198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392"/>
        <c:crosses val="autoZero"/>
        <c:auto val="1"/>
        <c:lblAlgn val="ctr"/>
        <c:lblOffset val="100"/>
        <c:noMultiLvlLbl val="0"/>
      </c:catAx>
      <c:valAx>
        <c:axId val="591984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 asustusüksusees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[jõelähtme tabelid 22 09 22 v2 _sm.xlsx]Loo küla!PivotTable1</c:name>
    <c:fmtId val="14"/>
  </c:pivotSource>
  <c:chart>
    <c:title>
      <c:tx>
        <c:strRef>
          <c:f>'Loo küla'!$B$1</c:f>
          <c:strCache>
            <c:ptCount val="1"/>
            <c:pt idx="0">
              <c:v>Loo küla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'Loo küla'!$B$1</c:f>
              <c:strCache>
                <c:ptCount val="1"/>
                <c:pt idx="0">
                  <c:v>Rahvaloendus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'Loo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'Loo küla'!$B$1</c:f>
              <c:numCache>
                <c:formatCode>0</c:formatCode>
                <c:ptCount val="31"/>
                <c:pt idx="0">
                  <c:v>28</c:v>
                </c:pt>
                <c:pt idx="1">
                  <c:v>28</c:v>
                </c:pt>
                <c:pt idx="2">
                  <c:v>28</c:v>
                </c:pt>
                <c:pt idx="3">
                  <c:v>28</c:v>
                </c:pt>
                <c:pt idx="4">
                  <c:v>28</c:v>
                </c:pt>
                <c:pt idx="5">
                  <c:v>28</c:v>
                </c:pt>
                <c:pt idx="6">
                  <c:v>28</c:v>
                </c:pt>
                <c:pt idx="7">
                  <c:v>28</c:v>
                </c:pt>
                <c:pt idx="8">
                  <c:v>28</c:v>
                </c:pt>
                <c:pt idx="9">
                  <c:v>28</c:v>
                </c:pt>
                <c:pt idx="10">
                  <c:v>28</c:v>
                </c:pt>
                <c:pt idx="11">
                  <c:v>28</c:v>
                </c:pt>
                <c:pt idx="12">
                  <c:v>28</c:v>
                </c:pt>
                <c:pt idx="13">
                  <c:v>28</c:v>
                </c:pt>
                <c:pt idx="14">
                  <c:v>28</c:v>
                </c:pt>
                <c:pt idx="15">
                  <c:v>28</c:v>
                </c:pt>
                <c:pt idx="16">
                  <c:v>28</c:v>
                </c:pt>
                <c:pt idx="17">
                  <c:v>28</c:v>
                </c:pt>
                <c:pt idx="18">
                  <c:v>28</c:v>
                </c:pt>
                <c:pt idx="19">
                  <c:v>28</c:v>
                </c:pt>
                <c:pt idx="20">
                  <c:v>28</c:v>
                </c:pt>
                <c:pt idx="21">
                  <c:v>28</c:v>
                </c:pt>
                <c:pt idx="22">
                  <c:v>28</c:v>
                </c:pt>
                <c:pt idx="23">
                  <c:v>28</c:v>
                </c:pt>
                <c:pt idx="24">
                  <c:v>28</c:v>
                </c:pt>
                <c:pt idx="25">
                  <c:v>28</c:v>
                </c:pt>
                <c:pt idx="26">
                  <c:v>28</c:v>
                </c:pt>
                <c:pt idx="27">
                  <c:v>28</c:v>
                </c:pt>
                <c:pt idx="28">
                  <c:v>28</c:v>
                </c:pt>
                <c:pt idx="29">
                  <c:v>28</c:v>
                </c:pt>
                <c:pt idx="30">
                  <c:v>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B21-48A3-B92F-2F8D64325AAB}"/>
            </c:ext>
          </c:extLst>
        </c:ser>
        <c:ser>
          <c:idx val="1"/>
          <c:order val="1"/>
          <c:tx>
            <c:strRef>
              <c:f>'Loo küla'!$B$1</c:f>
              <c:strCache>
                <c:ptCount val="1"/>
                <c:pt idx="0">
                  <c:v>Tööpäeva keskmine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'Loo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'Loo küla'!$B$1</c:f>
              <c:numCache>
                <c:formatCode>0</c:formatCode>
                <c:ptCount val="31"/>
                <c:pt idx="0">
                  <c:v>26</c:v>
                </c:pt>
                <c:pt idx="1">
                  <c:v>28</c:v>
                </c:pt>
                <c:pt idx="2">
                  <c:v>30</c:v>
                </c:pt>
                <c:pt idx="3">
                  <c:v>32</c:v>
                </c:pt>
                <c:pt idx="4">
                  <c:v>29</c:v>
                </c:pt>
                <c:pt idx="5">
                  <c:v>35</c:v>
                </c:pt>
                <c:pt idx="6">
                  <c:v>31</c:v>
                </c:pt>
                <c:pt idx="7">
                  <c:v>32</c:v>
                </c:pt>
                <c:pt idx="8">
                  <c:v>33</c:v>
                </c:pt>
                <c:pt idx="9">
                  <c:v>37</c:v>
                </c:pt>
                <c:pt idx="10">
                  <c:v>28</c:v>
                </c:pt>
                <c:pt idx="11">
                  <c:v>37</c:v>
                </c:pt>
                <c:pt idx="12">
                  <c:v>39</c:v>
                </c:pt>
                <c:pt idx="13">
                  <c:v>34</c:v>
                </c:pt>
                <c:pt idx="14">
                  <c:v>37</c:v>
                </c:pt>
                <c:pt idx="15">
                  <c:v>37</c:v>
                </c:pt>
                <c:pt idx="16">
                  <c:v>32</c:v>
                </c:pt>
                <c:pt idx="17">
                  <c:v>36</c:v>
                </c:pt>
                <c:pt idx="18">
                  <c:v>37</c:v>
                </c:pt>
                <c:pt idx="19">
                  <c:v>37</c:v>
                </c:pt>
                <c:pt idx="20">
                  <c:v>42</c:v>
                </c:pt>
                <c:pt idx="21">
                  <c:v>44</c:v>
                </c:pt>
                <c:pt idx="22">
                  <c:v>48</c:v>
                </c:pt>
                <c:pt idx="23">
                  <c:v>41</c:v>
                </c:pt>
                <c:pt idx="24">
                  <c:v>50</c:v>
                </c:pt>
                <c:pt idx="25">
                  <c:v>46</c:v>
                </c:pt>
                <c:pt idx="26">
                  <c:v>37</c:v>
                </c:pt>
                <c:pt idx="27">
                  <c:v>38</c:v>
                </c:pt>
                <c:pt idx="28">
                  <c:v>34</c:v>
                </c:pt>
                <c:pt idx="29">
                  <c:v>38</c:v>
                </c:pt>
                <c:pt idx="30">
                  <c:v>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B21-48A3-B92F-2F8D64325AAB}"/>
            </c:ext>
          </c:extLst>
        </c:ser>
        <c:ser>
          <c:idx val="2"/>
          <c:order val="2"/>
          <c:tx>
            <c:strRef>
              <c:f>'Loo küla'!$B$1</c:f>
              <c:strCache>
                <c:ptCount val="1"/>
                <c:pt idx="0">
                  <c:v>Puhkepäeva keskmine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'Loo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'Loo küla'!$B$1</c:f>
              <c:numCache>
                <c:formatCode>0</c:formatCode>
                <c:ptCount val="31"/>
                <c:pt idx="0">
                  <c:v>31</c:v>
                </c:pt>
                <c:pt idx="1">
                  <c:v>27</c:v>
                </c:pt>
                <c:pt idx="2">
                  <c:v>25</c:v>
                </c:pt>
                <c:pt idx="3">
                  <c:v>31</c:v>
                </c:pt>
                <c:pt idx="4">
                  <c:v>34</c:v>
                </c:pt>
                <c:pt idx="5">
                  <c:v>33</c:v>
                </c:pt>
                <c:pt idx="6">
                  <c:v>23</c:v>
                </c:pt>
                <c:pt idx="7">
                  <c:v>27</c:v>
                </c:pt>
                <c:pt idx="8">
                  <c:v>32</c:v>
                </c:pt>
                <c:pt idx="9">
                  <c:v>31</c:v>
                </c:pt>
                <c:pt idx="10">
                  <c:v>32</c:v>
                </c:pt>
                <c:pt idx="11">
                  <c:v>32</c:v>
                </c:pt>
                <c:pt idx="12">
                  <c:v>32</c:v>
                </c:pt>
                <c:pt idx="13">
                  <c:v>34</c:v>
                </c:pt>
                <c:pt idx="14">
                  <c:v>29</c:v>
                </c:pt>
                <c:pt idx="15">
                  <c:v>35</c:v>
                </c:pt>
                <c:pt idx="16">
                  <c:v>35</c:v>
                </c:pt>
                <c:pt idx="17">
                  <c:v>44</c:v>
                </c:pt>
                <c:pt idx="18">
                  <c:v>39</c:v>
                </c:pt>
                <c:pt idx="19">
                  <c:v>28</c:v>
                </c:pt>
                <c:pt idx="20">
                  <c:v>33</c:v>
                </c:pt>
                <c:pt idx="21">
                  <c:v>39</c:v>
                </c:pt>
                <c:pt idx="22">
                  <c:v>44</c:v>
                </c:pt>
                <c:pt idx="23">
                  <c:v>42</c:v>
                </c:pt>
                <c:pt idx="24">
                  <c:v>43</c:v>
                </c:pt>
                <c:pt idx="25">
                  <c:v>38</c:v>
                </c:pt>
                <c:pt idx="26">
                  <c:v>43</c:v>
                </c:pt>
                <c:pt idx="27">
                  <c:v>32</c:v>
                </c:pt>
                <c:pt idx="28">
                  <c:v>37</c:v>
                </c:pt>
                <c:pt idx="29">
                  <c:v>31</c:v>
                </c:pt>
                <c:pt idx="30">
                  <c:v>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B21-48A3-B92F-2F8D64325AAB}"/>
            </c:ext>
          </c:extLst>
        </c:ser>
        <c:ser>
          <c:idx val="3"/>
          <c:order val="3"/>
          <c:tx>
            <c:strRef>
              <c:f>'Loo küla'!$B$1</c:f>
              <c:strCache>
                <c:ptCount val="1"/>
                <c:pt idx="0">
                  <c:v>Rahvastikuregistri aasta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f>'Loo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'Loo küla'!$B$1</c:f>
              <c:numCache>
                <c:formatCode>0</c:formatCode>
                <c:ptCount val="31"/>
                <c:pt idx="0">
                  <c:v>35</c:v>
                </c:pt>
                <c:pt idx="1">
                  <c:v>35</c:v>
                </c:pt>
                <c:pt idx="2">
                  <c:v>35</c:v>
                </c:pt>
                <c:pt idx="3">
                  <c:v>35</c:v>
                </c:pt>
                <c:pt idx="4">
                  <c:v>35</c:v>
                </c:pt>
                <c:pt idx="5">
                  <c:v>35</c:v>
                </c:pt>
                <c:pt idx="6">
                  <c:v>35</c:v>
                </c:pt>
                <c:pt idx="7">
                  <c:v>35</c:v>
                </c:pt>
                <c:pt idx="8">
                  <c:v>35</c:v>
                </c:pt>
                <c:pt idx="9">
                  <c:v>35</c:v>
                </c:pt>
                <c:pt idx="10">
                  <c:v>35</c:v>
                </c:pt>
                <c:pt idx="11">
                  <c:v>35</c:v>
                </c:pt>
                <c:pt idx="12">
                  <c:v>41</c:v>
                </c:pt>
                <c:pt idx="13">
                  <c:v>41</c:v>
                </c:pt>
                <c:pt idx="14">
                  <c:v>41</c:v>
                </c:pt>
                <c:pt idx="15">
                  <c:v>41</c:v>
                </c:pt>
                <c:pt idx="16">
                  <c:v>41</c:v>
                </c:pt>
                <c:pt idx="17">
                  <c:v>41</c:v>
                </c:pt>
                <c:pt idx="18">
                  <c:v>41</c:v>
                </c:pt>
                <c:pt idx="19">
                  <c:v>41</c:v>
                </c:pt>
                <c:pt idx="20">
                  <c:v>41</c:v>
                </c:pt>
                <c:pt idx="21">
                  <c:v>41</c:v>
                </c:pt>
                <c:pt idx="22">
                  <c:v>41</c:v>
                </c:pt>
                <c:pt idx="23">
                  <c:v>41</c:v>
                </c:pt>
                <c:pt idx="24">
                  <c:v>42</c:v>
                </c:pt>
                <c:pt idx="25">
                  <c:v>42</c:v>
                </c:pt>
                <c:pt idx="26">
                  <c:v>42</c:v>
                </c:pt>
                <c:pt idx="27">
                  <c:v>42</c:v>
                </c:pt>
                <c:pt idx="28">
                  <c:v>42</c:v>
                </c:pt>
                <c:pt idx="29">
                  <c:v>42</c:v>
                </c:pt>
                <c:pt idx="30">
                  <c:v>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AB-4802-BCB5-7C1CDE8FE0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1984720"/>
        <c:axId val="591984392"/>
      </c:lineChart>
      <c:catAx>
        <c:axId val="59198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392"/>
        <c:crosses val="autoZero"/>
        <c:auto val="1"/>
        <c:lblAlgn val="ctr"/>
        <c:lblOffset val="100"/>
        <c:noMultiLvlLbl val="0"/>
      </c:catAx>
      <c:valAx>
        <c:axId val="591984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 asustusüksusees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[jõelähtme tabelid 22 09 22 v2 _sm.xlsx]Loo alevik!PivotTable1</c:name>
    <c:fmtId val="14"/>
  </c:pivotSource>
  <c:chart>
    <c:title>
      <c:tx>
        <c:strRef>
          <c:f>'Loo alevik'!$B$1</c:f>
          <c:strCache>
            <c:ptCount val="1"/>
            <c:pt idx="0">
              <c:v>Loo alevik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'Loo alevik'!$B$1</c:f>
              <c:strCache>
                <c:ptCount val="1"/>
                <c:pt idx="0">
                  <c:v>Rahvaloendus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'Loo alevik'!$B$1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'Loo alevik'!$B$1</c:f>
              <c:numCache>
                <c:formatCode>0</c:formatCode>
                <c:ptCount val="31"/>
                <c:pt idx="0">
                  <c:v>2295</c:v>
                </c:pt>
                <c:pt idx="1">
                  <c:v>2295</c:v>
                </c:pt>
                <c:pt idx="2">
                  <c:v>2295</c:v>
                </c:pt>
                <c:pt idx="3">
                  <c:v>2295</c:v>
                </c:pt>
                <c:pt idx="4">
                  <c:v>2295</c:v>
                </c:pt>
                <c:pt idx="5">
                  <c:v>2295</c:v>
                </c:pt>
                <c:pt idx="6">
                  <c:v>2295</c:v>
                </c:pt>
                <c:pt idx="7">
                  <c:v>2295</c:v>
                </c:pt>
                <c:pt idx="8">
                  <c:v>2295</c:v>
                </c:pt>
                <c:pt idx="9">
                  <c:v>2295</c:v>
                </c:pt>
                <c:pt idx="10">
                  <c:v>2295</c:v>
                </c:pt>
                <c:pt idx="11">
                  <c:v>2295</c:v>
                </c:pt>
                <c:pt idx="12">
                  <c:v>2295</c:v>
                </c:pt>
                <c:pt idx="13">
                  <c:v>2295</c:v>
                </c:pt>
                <c:pt idx="14">
                  <c:v>2295</c:v>
                </c:pt>
                <c:pt idx="15">
                  <c:v>2295</c:v>
                </c:pt>
                <c:pt idx="16">
                  <c:v>2295</c:v>
                </c:pt>
                <c:pt idx="17">
                  <c:v>2295</c:v>
                </c:pt>
                <c:pt idx="18">
                  <c:v>2295</c:v>
                </c:pt>
                <c:pt idx="19">
                  <c:v>2295</c:v>
                </c:pt>
                <c:pt idx="20">
                  <c:v>2295</c:v>
                </c:pt>
                <c:pt idx="21">
                  <c:v>2295</c:v>
                </c:pt>
                <c:pt idx="22">
                  <c:v>2295</c:v>
                </c:pt>
                <c:pt idx="23">
                  <c:v>2295</c:v>
                </c:pt>
                <c:pt idx="24">
                  <c:v>2295</c:v>
                </c:pt>
                <c:pt idx="25">
                  <c:v>2295</c:v>
                </c:pt>
                <c:pt idx="26">
                  <c:v>2295</c:v>
                </c:pt>
                <c:pt idx="27">
                  <c:v>2295</c:v>
                </c:pt>
                <c:pt idx="28">
                  <c:v>2295</c:v>
                </c:pt>
                <c:pt idx="29">
                  <c:v>2295</c:v>
                </c:pt>
                <c:pt idx="30">
                  <c:v>2295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A71-412C-8D8B-81CD6E5D0FD0}"/>
            </c:ext>
          </c:extLst>
        </c:ser>
        <c:ser>
          <c:idx val="1"/>
          <c:order val="1"/>
          <c:tx>
            <c:strRef>
              <c:f>'Loo alevik'!$B$1</c:f>
              <c:strCache>
                <c:ptCount val="1"/>
                <c:pt idx="0">
                  <c:v>Tööpäeva keskmine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'Loo alevik'!$B$1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'Loo alevik'!$B$1</c:f>
              <c:numCache>
                <c:formatCode>0</c:formatCode>
                <c:ptCount val="31"/>
                <c:pt idx="0">
                  <c:v>1899</c:v>
                </c:pt>
                <c:pt idx="1">
                  <c:v>1929</c:v>
                </c:pt>
                <c:pt idx="2">
                  <c:v>1914</c:v>
                </c:pt>
                <c:pt idx="3">
                  <c:v>1970</c:v>
                </c:pt>
                <c:pt idx="4">
                  <c:v>1916</c:v>
                </c:pt>
                <c:pt idx="5">
                  <c:v>1821</c:v>
                </c:pt>
                <c:pt idx="6">
                  <c:v>1790</c:v>
                </c:pt>
                <c:pt idx="7">
                  <c:v>1887</c:v>
                </c:pt>
                <c:pt idx="8">
                  <c:v>1990</c:v>
                </c:pt>
                <c:pt idx="9">
                  <c:v>2052</c:v>
                </c:pt>
                <c:pt idx="10">
                  <c:v>1992</c:v>
                </c:pt>
                <c:pt idx="11">
                  <c:v>1807</c:v>
                </c:pt>
                <c:pt idx="12">
                  <c:v>1790</c:v>
                </c:pt>
                <c:pt idx="13">
                  <c:v>1792</c:v>
                </c:pt>
                <c:pt idx="14">
                  <c:v>1725</c:v>
                </c:pt>
                <c:pt idx="15">
                  <c:v>1721</c:v>
                </c:pt>
                <c:pt idx="16">
                  <c:v>1789</c:v>
                </c:pt>
                <c:pt idx="17">
                  <c:v>1700</c:v>
                </c:pt>
                <c:pt idx="18">
                  <c:v>1605</c:v>
                </c:pt>
                <c:pt idx="19">
                  <c:v>1682</c:v>
                </c:pt>
                <c:pt idx="20">
                  <c:v>1856</c:v>
                </c:pt>
                <c:pt idx="21">
                  <c:v>1817</c:v>
                </c:pt>
                <c:pt idx="22">
                  <c:v>1784</c:v>
                </c:pt>
                <c:pt idx="23">
                  <c:v>1823</c:v>
                </c:pt>
                <c:pt idx="24">
                  <c:v>2051</c:v>
                </c:pt>
                <c:pt idx="25">
                  <c:v>2140</c:v>
                </c:pt>
                <c:pt idx="26">
                  <c:v>2218</c:v>
                </c:pt>
                <c:pt idx="27">
                  <c:v>2258</c:v>
                </c:pt>
                <c:pt idx="28">
                  <c:v>2251</c:v>
                </c:pt>
                <c:pt idx="29">
                  <c:v>2161</c:v>
                </c:pt>
                <c:pt idx="30">
                  <c:v>2103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A71-412C-8D8B-81CD6E5D0FD0}"/>
            </c:ext>
          </c:extLst>
        </c:ser>
        <c:ser>
          <c:idx val="2"/>
          <c:order val="2"/>
          <c:tx>
            <c:strRef>
              <c:f>'Loo alevik'!$B$1</c:f>
              <c:strCache>
                <c:ptCount val="1"/>
                <c:pt idx="0">
                  <c:v>Puhkepäeva keskmine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'Loo alevik'!$B$1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'Loo alevik'!$B$1</c:f>
              <c:numCache>
                <c:formatCode>0</c:formatCode>
                <c:ptCount val="31"/>
                <c:pt idx="0">
                  <c:v>1540</c:v>
                </c:pt>
                <c:pt idx="1">
                  <c:v>1673</c:v>
                </c:pt>
                <c:pt idx="2">
                  <c:v>1653</c:v>
                </c:pt>
                <c:pt idx="3">
                  <c:v>1696</c:v>
                </c:pt>
                <c:pt idx="4">
                  <c:v>1603</c:v>
                </c:pt>
                <c:pt idx="5">
                  <c:v>1523</c:v>
                </c:pt>
                <c:pt idx="6">
                  <c:v>1444</c:v>
                </c:pt>
                <c:pt idx="7">
                  <c:v>1532</c:v>
                </c:pt>
                <c:pt idx="8">
                  <c:v>1600</c:v>
                </c:pt>
                <c:pt idx="9">
                  <c:v>1692</c:v>
                </c:pt>
                <c:pt idx="10">
                  <c:v>1725</c:v>
                </c:pt>
                <c:pt idx="11">
                  <c:v>1573</c:v>
                </c:pt>
                <c:pt idx="12">
                  <c:v>1622</c:v>
                </c:pt>
                <c:pt idx="13">
                  <c:v>1614</c:v>
                </c:pt>
                <c:pt idx="14">
                  <c:v>1534</c:v>
                </c:pt>
                <c:pt idx="15">
                  <c:v>1455</c:v>
                </c:pt>
                <c:pt idx="16">
                  <c:v>1445</c:v>
                </c:pt>
                <c:pt idx="17">
                  <c:v>1401</c:v>
                </c:pt>
                <c:pt idx="18">
                  <c:v>1337</c:v>
                </c:pt>
                <c:pt idx="19">
                  <c:v>1412</c:v>
                </c:pt>
                <c:pt idx="20">
                  <c:v>1510</c:v>
                </c:pt>
                <c:pt idx="21">
                  <c:v>1570</c:v>
                </c:pt>
                <c:pt idx="22">
                  <c:v>1600</c:v>
                </c:pt>
                <c:pt idx="23">
                  <c:v>1649</c:v>
                </c:pt>
                <c:pt idx="24">
                  <c:v>1852</c:v>
                </c:pt>
                <c:pt idx="25">
                  <c:v>1990</c:v>
                </c:pt>
                <c:pt idx="26">
                  <c:v>2045</c:v>
                </c:pt>
                <c:pt idx="27">
                  <c:v>2037</c:v>
                </c:pt>
                <c:pt idx="28">
                  <c:v>1984</c:v>
                </c:pt>
                <c:pt idx="29">
                  <c:v>1847</c:v>
                </c:pt>
                <c:pt idx="30">
                  <c:v>1776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A71-412C-8D8B-81CD6E5D0FD0}"/>
            </c:ext>
          </c:extLst>
        </c:ser>
        <c:ser>
          <c:idx val="3"/>
          <c:order val="3"/>
          <c:tx>
            <c:strRef>
              <c:f>'Loo alevik'!$B$1</c:f>
              <c:strCache>
                <c:ptCount val="1"/>
                <c:pt idx="0">
                  <c:v>Rahvastikuregistri aasta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f>'Loo alevik'!$B$1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'Loo alevik'!$B$1</c:f>
              <c:numCache>
                <c:formatCode>0</c:formatCode>
                <c:ptCount val="31"/>
                <c:pt idx="0">
                  <c:v>2115</c:v>
                </c:pt>
                <c:pt idx="1">
                  <c:v>2115</c:v>
                </c:pt>
                <c:pt idx="2">
                  <c:v>2115</c:v>
                </c:pt>
                <c:pt idx="3">
                  <c:v>2115</c:v>
                </c:pt>
                <c:pt idx="4">
                  <c:v>2115</c:v>
                </c:pt>
                <c:pt idx="5">
                  <c:v>2115</c:v>
                </c:pt>
                <c:pt idx="6">
                  <c:v>2115</c:v>
                </c:pt>
                <c:pt idx="7">
                  <c:v>2115</c:v>
                </c:pt>
                <c:pt idx="8">
                  <c:v>2115</c:v>
                </c:pt>
                <c:pt idx="9">
                  <c:v>2115</c:v>
                </c:pt>
                <c:pt idx="10">
                  <c:v>2115</c:v>
                </c:pt>
                <c:pt idx="11">
                  <c:v>2115</c:v>
                </c:pt>
                <c:pt idx="12">
                  <c:v>2107</c:v>
                </c:pt>
                <c:pt idx="13">
                  <c:v>2107</c:v>
                </c:pt>
                <c:pt idx="14">
                  <c:v>2107</c:v>
                </c:pt>
                <c:pt idx="15">
                  <c:v>2107</c:v>
                </c:pt>
                <c:pt idx="16">
                  <c:v>2107</c:v>
                </c:pt>
                <c:pt idx="17">
                  <c:v>2107</c:v>
                </c:pt>
                <c:pt idx="18">
                  <c:v>2107</c:v>
                </c:pt>
                <c:pt idx="19">
                  <c:v>2107</c:v>
                </c:pt>
                <c:pt idx="20">
                  <c:v>2107</c:v>
                </c:pt>
                <c:pt idx="21">
                  <c:v>2107</c:v>
                </c:pt>
                <c:pt idx="22">
                  <c:v>2107</c:v>
                </c:pt>
                <c:pt idx="23">
                  <c:v>2107</c:v>
                </c:pt>
                <c:pt idx="24">
                  <c:v>2109</c:v>
                </c:pt>
                <c:pt idx="25">
                  <c:v>2109</c:v>
                </c:pt>
                <c:pt idx="26">
                  <c:v>2109</c:v>
                </c:pt>
                <c:pt idx="27">
                  <c:v>2109</c:v>
                </c:pt>
                <c:pt idx="28">
                  <c:v>2109</c:v>
                </c:pt>
                <c:pt idx="29">
                  <c:v>2109</c:v>
                </c:pt>
                <c:pt idx="30">
                  <c:v>2109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14D-466F-A0AF-78C619B6EF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1984720"/>
        <c:axId val="591984392"/>
      </c:lineChart>
      <c:catAx>
        <c:axId val="59198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392"/>
        <c:crosses val="autoZero"/>
        <c:auto val="1"/>
        <c:lblAlgn val="ctr"/>
        <c:lblOffset val="100"/>
        <c:noMultiLvlLbl val="0"/>
      </c:catAx>
      <c:valAx>
        <c:axId val="591984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 asustusüksusees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[jõelähtme tabelid 22 09 22 v2 _sm.xlsx]Liivamäe küla!PivotTable1</c:name>
    <c:fmtId val="14"/>
  </c:pivotSource>
  <c:chart>
    <c:title>
      <c:tx>
        <c:strRef>
          <c:f>'Liivamäe küla'!$B$1</c:f>
          <c:strCache>
            <c:ptCount val="1"/>
            <c:pt idx="0">
              <c:v>Liivamäe küla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'Liivamäe küla'!$B$1</c:f>
              <c:strCache>
                <c:ptCount val="1"/>
                <c:pt idx="0">
                  <c:v>Rahvaloendus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'Liivamäe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'Liivamäe küla'!$B$1</c:f>
              <c:numCache>
                <c:formatCode>0</c:formatCode>
                <c:ptCount val="31"/>
                <c:pt idx="0">
                  <c:v>385</c:v>
                </c:pt>
                <c:pt idx="1">
                  <c:v>385</c:v>
                </c:pt>
                <c:pt idx="2">
                  <c:v>385</c:v>
                </c:pt>
                <c:pt idx="3">
                  <c:v>385</c:v>
                </c:pt>
                <c:pt idx="4">
                  <c:v>385</c:v>
                </c:pt>
                <c:pt idx="5">
                  <c:v>385</c:v>
                </c:pt>
                <c:pt idx="6">
                  <c:v>385</c:v>
                </c:pt>
                <c:pt idx="7">
                  <c:v>385</c:v>
                </c:pt>
                <c:pt idx="8">
                  <c:v>385</c:v>
                </c:pt>
                <c:pt idx="9">
                  <c:v>385</c:v>
                </c:pt>
                <c:pt idx="10">
                  <c:v>385</c:v>
                </c:pt>
                <c:pt idx="11">
                  <c:v>385</c:v>
                </c:pt>
                <c:pt idx="12">
                  <c:v>385</c:v>
                </c:pt>
                <c:pt idx="13">
                  <c:v>385</c:v>
                </c:pt>
                <c:pt idx="14">
                  <c:v>385</c:v>
                </c:pt>
                <c:pt idx="15">
                  <c:v>385</c:v>
                </c:pt>
                <c:pt idx="16">
                  <c:v>385</c:v>
                </c:pt>
                <c:pt idx="17">
                  <c:v>385</c:v>
                </c:pt>
                <c:pt idx="18">
                  <c:v>385</c:v>
                </c:pt>
                <c:pt idx="19">
                  <c:v>385</c:v>
                </c:pt>
                <c:pt idx="20">
                  <c:v>385</c:v>
                </c:pt>
                <c:pt idx="21">
                  <c:v>385</c:v>
                </c:pt>
                <c:pt idx="22">
                  <c:v>385</c:v>
                </c:pt>
                <c:pt idx="23">
                  <c:v>385</c:v>
                </c:pt>
                <c:pt idx="24">
                  <c:v>385</c:v>
                </c:pt>
                <c:pt idx="25">
                  <c:v>385</c:v>
                </c:pt>
                <c:pt idx="26">
                  <c:v>385</c:v>
                </c:pt>
                <c:pt idx="27">
                  <c:v>385</c:v>
                </c:pt>
                <c:pt idx="28">
                  <c:v>385</c:v>
                </c:pt>
                <c:pt idx="29">
                  <c:v>385</c:v>
                </c:pt>
                <c:pt idx="30">
                  <c:v>385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C58-483F-BC49-AE8E0B0AC98D}"/>
            </c:ext>
          </c:extLst>
        </c:ser>
        <c:ser>
          <c:idx val="1"/>
          <c:order val="1"/>
          <c:tx>
            <c:strRef>
              <c:f>'Liivamäe küla'!$B$1</c:f>
              <c:strCache>
                <c:ptCount val="1"/>
                <c:pt idx="0">
                  <c:v>Tööpäeva keskmine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'Liivamäe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'Liivamäe küla'!$B$1</c:f>
              <c:numCache>
                <c:formatCode>0</c:formatCode>
                <c:ptCount val="31"/>
                <c:pt idx="0">
                  <c:v>519</c:v>
                </c:pt>
                <c:pt idx="1">
                  <c:v>522</c:v>
                </c:pt>
                <c:pt idx="2">
                  <c:v>520</c:v>
                </c:pt>
                <c:pt idx="3">
                  <c:v>353</c:v>
                </c:pt>
                <c:pt idx="4">
                  <c:v>330</c:v>
                </c:pt>
                <c:pt idx="5">
                  <c:v>282</c:v>
                </c:pt>
                <c:pt idx="6">
                  <c:v>309</c:v>
                </c:pt>
                <c:pt idx="7">
                  <c:v>314</c:v>
                </c:pt>
                <c:pt idx="8">
                  <c:v>335</c:v>
                </c:pt>
                <c:pt idx="9">
                  <c:v>339</c:v>
                </c:pt>
                <c:pt idx="10">
                  <c:v>328</c:v>
                </c:pt>
                <c:pt idx="11">
                  <c:v>291</c:v>
                </c:pt>
                <c:pt idx="12">
                  <c:v>270</c:v>
                </c:pt>
                <c:pt idx="13">
                  <c:v>273</c:v>
                </c:pt>
                <c:pt idx="14">
                  <c:v>266</c:v>
                </c:pt>
                <c:pt idx="15">
                  <c:v>264</c:v>
                </c:pt>
                <c:pt idx="16">
                  <c:v>254</c:v>
                </c:pt>
                <c:pt idx="17">
                  <c:v>245</c:v>
                </c:pt>
                <c:pt idx="18">
                  <c:v>248</c:v>
                </c:pt>
                <c:pt idx="19">
                  <c:v>256</c:v>
                </c:pt>
                <c:pt idx="20">
                  <c:v>273</c:v>
                </c:pt>
                <c:pt idx="21">
                  <c:v>274</c:v>
                </c:pt>
                <c:pt idx="22">
                  <c:v>264</c:v>
                </c:pt>
                <c:pt idx="23">
                  <c:v>267</c:v>
                </c:pt>
                <c:pt idx="24">
                  <c:v>240</c:v>
                </c:pt>
                <c:pt idx="25">
                  <c:v>246</c:v>
                </c:pt>
                <c:pt idx="26">
                  <c:v>227</c:v>
                </c:pt>
                <c:pt idx="27">
                  <c:v>235</c:v>
                </c:pt>
                <c:pt idx="28">
                  <c:v>238</c:v>
                </c:pt>
                <c:pt idx="29">
                  <c:v>236</c:v>
                </c:pt>
                <c:pt idx="30">
                  <c:v>259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C58-483F-BC49-AE8E0B0AC98D}"/>
            </c:ext>
          </c:extLst>
        </c:ser>
        <c:ser>
          <c:idx val="2"/>
          <c:order val="2"/>
          <c:tx>
            <c:strRef>
              <c:f>'Liivamäe küla'!$B$1</c:f>
              <c:strCache>
                <c:ptCount val="1"/>
                <c:pt idx="0">
                  <c:v>Puhkepäeva keskmine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'Liivamäe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'Liivamäe küla'!$B$1</c:f>
              <c:numCache>
                <c:formatCode>0</c:formatCode>
                <c:ptCount val="31"/>
                <c:pt idx="0">
                  <c:v>391</c:v>
                </c:pt>
                <c:pt idx="1">
                  <c:v>391</c:v>
                </c:pt>
                <c:pt idx="2">
                  <c:v>370</c:v>
                </c:pt>
                <c:pt idx="3">
                  <c:v>238</c:v>
                </c:pt>
                <c:pt idx="4">
                  <c:v>205</c:v>
                </c:pt>
                <c:pt idx="5">
                  <c:v>210</c:v>
                </c:pt>
                <c:pt idx="6">
                  <c:v>192</c:v>
                </c:pt>
                <c:pt idx="7">
                  <c:v>210</c:v>
                </c:pt>
                <c:pt idx="8">
                  <c:v>216</c:v>
                </c:pt>
                <c:pt idx="9">
                  <c:v>224</c:v>
                </c:pt>
                <c:pt idx="10">
                  <c:v>231</c:v>
                </c:pt>
                <c:pt idx="11">
                  <c:v>229</c:v>
                </c:pt>
                <c:pt idx="12">
                  <c:v>227</c:v>
                </c:pt>
                <c:pt idx="13">
                  <c:v>225</c:v>
                </c:pt>
                <c:pt idx="14">
                  <c:v>222</c:v>
                </c:pt>
                <c:pt idx="15">
                  <c:v>208</c:v>
                </c:pt>
                <c:pt idx="16">
                  <c:v>197</c:v>
                </c:pt>
                <c:pt idx="17">
                  <c:v>201</c:v>
                </c:pt>
                <c:pt idx="18">
                  <c:v>217</c:v>
                </c:pt>
                <c:pt idx="19">
                  <c:v>199</c:v>
                </c:pt>
                <c:pt idx="20">
                  <c:v>219</c:v>
                </c:pt>
                <c:pt idx="21">
                  <c:v>232</c:v>
                </c:pt>
                <c:pt idx="22">
                  <c:v>216</c:v>
                </c:pt>
                <c:pt idx="23">
                  <c:v>219</c:v>
                </c:pt>
                <c:pt idx="24">
                  <c:v>225</c:v>
                </c:pt>
                <c:pt idx="25">
                  <c:v>223</c:v>
                </c:pt>
                <c:pt idx="26">
                  <c:v>213</c:v>
                </c:pt>
                <c:pt idx="27">
                  <c:v>208</c:v>
                </c:pt>
                <c:pt idx="28">
                  <c:v>203</c:v>
                </c:pt>
                <c:pt idx="29">
                  <c:v>198</c:v>
                </c:pt>
                <c:pt idx="30">
                  <c:v>218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C58-483F-BC49-AE8E0B0AC98D}"/>
            </c:ext>
          </c:extLst>
        </c:ser>
        <c:ser>
          <c:idx val="3"/>
          <c:order val="3"/>
          <c:tx>
            <c:strRef>
              <c:f>'Liivamäe küla'!$B$1</c:f>
              <c:strCache>
                <c:ptCount val="1"/>
                <c:pt idx="0">
                  <c:v>Rahvastikuregistri aasta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f>'Liivamäe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'Liivamäe küla'!$B$1</c:f>
              <c:numCache>
                <c:formatCode>0</c:formatCode>
                <c:ptCount val="31"/>
                <c:pt idx="0">
                  <c:v>351</c:v>
                </c:pt>
                <c:pt idx="1">
                  <c:v>351</c:v>
                </c:pt>
                <c:pt idx="2">
                  <c:v>351</c:v>
                </c:pt>
                <c:pt idx="3">
                  <c:v>351</c:v>
                </c:pt>
                <c:pt idx="4">
                  <c:v>351</c:v>
                </c:pt>
                <c:pt idx="5">
                  <c:v>351</c:v>
                </c:pt>
                <c:pt idx="6">
                  <c:v>351</c:v>
                </c:pt>
                <c:pt idx="7">
                  <c:v>351</c:v>
                </c:pt>
                <c:pt idx="8">
                  <c:v>351</c:v>
                </c:pt>
                <c:pt idx="9">
                  <c:v>351</c:v>
                </c:pt>
                <c:pt idx="10">
                  <c:v>351</c:v>
                </c:pt>
                <c:pt idx="11">
                  <c:v>351</c:v>
                </c:pt>
                <c:pt idx="12">
                  <c:v>367</c:v>
                </c:pt>
                <c:pt idx="13">
                  <c:v>367</c:v>
                </c:pt>
                <c:pt idx="14">
                  <c:v>367</c:v>
                </c:pt>
                <c:pt idx="15">
                  <c:v>367</c:v>
                </c:pt>
                <c:pt idx="16">
                  <c:v>367</c:v>
                </c:pt>
                <c:pt idx="17">
                  <c:v>367</c:v>
                </c:pt>
                <c:pt idx="18">
                  <c:v>367</c:v>
                </c:pt>
                <c:pt idx="19">
                  <c:v>367</c:v>
                </c:pt>
                <c:pt idx="20">
                  <c:v>367</c:v>
                </c:pt>
                <c:pt idx="21">
                  <c:v>367</c:v>
                </c:pt>
                <c:pt idx="22">
                  <c:v>367</c:v>
                </c:pt>
                <c:pt idx="23">
                  <c:v>367</c:v>
                </c:pt>
                <c:pt idx="24">
                  <c:v>406</c:v>
                </c:pt>
                <c:pt idx="25">
                  <c:v>406</c:v>
                </c:pt>
                <c:pt idx="26">
                  <c:v>406</c:v>
                </c:pt>
                <c:pt idx="27">
                  <c:v>406</c:v>
                </c:pt>
                <c:pt idx="28">
                  <c:v>406</c:v>
                </c:pt>
                <c:pt idx="29">
                  <c:v>406</c:v>
                </c:pt>
                <c:pt idx="30">
                  <c:v>406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46-4F5B-9E8A-0B6925BB7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1984720"/>
        <c:axId val="591984392"/>
      </c:lineChart>
      <c:catAx>
        <c:axId val="59198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392"/>
        <c:crosses val="autoZero"/>
        <c:auto val="1"/>
        <c:lblAlgn val="ctr"/>
        <c:lblOffset val="100"/>
        <c:noMultiLvlLbl val="0"/>
      </c:catAx>
      <c:valAx>
        <c:axId val="591984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 asustusüksusees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[jõelähtme tabelid 22 09 22 v2 _sm.xlsx]Kullamäe küla!PivotTable1</c:name>
    <c:fmtId val="14"/>
  </c:pivotSource>
  <c:chart>
    <c:title>
      <c:tx>
        <c:strRef>
          <c:f>'Kullamäe küla'!$B$1</c:f>
          <c:strCache>
            <c:ptCount val="1"/>
            <c:pt idx="0">
              <c:v>Kullamäe küla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'Kullamäe küla'!$B$1</c:f>
              <c:strCache>
                <c:ptCount val="1"/>
                <c:pt idx="0">
                  <c:v>Rahvaloendus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'Kullamäe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'Kullamäe küla'!$B$1</c:f>
              <c:numCache>
                <c:formatCode>0</c:formatCode>
                <c:ptCount val="31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7</c:v>
                </c:pt>
                <c:pt idx="7">
                  <c:v>7</c:v>
                </c:pt>
                <c:pt idx="8">
                  <c:v>7</c:v>
                </c:pt>
                <c:pt idx="9">
                  <c:v>7</c:v>
                </c:pt>
                <c:pt idx="10">
                  <c:v>7</c:v>
                </c:pt>
                <c:pt idx="11">
                  <c:v>7</c:v>
                </c:pt>
                <c:pt idx="12">
                  <c:v>7</c:v>
                </c:pt>
                <c:pt idx="13">
                  <c:v>7</c:v>
                </c:pt>
                <c:pt idx="14">
                  <c:v>7</c:v>
                </c:pt>
                <c:pt idx="15">
                  <c:v>7</c:v>
                </c:pt>
                <c:pt idx="16">
                  <c:v>7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  <c:pt idx="24">
                  <c:v>7</c:v>
                </c:pt>
                <c:pt idx="25">
                  <c:v>7</c:v>
                </c:pt>
                <c:pt idx="26">
                  <c:v>7</c:v>
                </c:pt>
                <c:pt idx="27">
                  <c:v>7</c:v>
                </c:pt>
                <c:pt idx="28">
                  <c:v>7</c:v>
                </c:pt>
                <c:pt idx="29">
                  <c:v>7</c:v>
                </c:pt>
                <c:pt idx="30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AA-4E3E-97EE-95C4A8A065E9}"/>
            </c:ext>
          </c:extLst>
        </c:ser>
        <c:ser>
          <c:idx val="1"/>
          <c:order val="1"/>
          <c:tx>
            <c:strRef>
              <c:f>'Kullamäe küla'!$B$1</c:f>
              <c:strCache>
                <c:ptCount val="1"/>
                <c:pt idx="0">
                  <c:v>Tööpäeva keskmine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'Kullamäe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'Kullamäe küla'!$B$1</c:f>
              <c:numCache>
                <c:formatCode>0</c:formatCode>
                <c:ptCount val="31"/>
                <c:pt idx="0">
                  <c:v>12</c:v>
                </c:pt>
                <c:pt idx="1">
                  <c:v>14</c:v>
                </c:pt>
                <c:pt idx="2">
                  <c:v>14</c:v>
                </c:pt>
                <c:pt idx="3">
                  <c:v>14</c:v>
                </c:pt>
                <c:pt idx="4">
                  <c:v>11</c:v>
                </c:pt>
                <c:pt idx="5">
                  <c:v>20</c:v>
                </c:pt>
                <c:pt idx="6">
                  <c:v>21</c:v>
                </c:pt>
                <c:pt idx="7">
                  <c:v>21</c:v>
                </c:pt>
                <c:pt idx="8">
                  <c:v>15</c:v>
                </c:pt>
                <c:pt idx="9">
                  <c:v>14</c:v>
                </c:pt>
                <c:pt idx="10">
                  <c:v>13</c:v>
                </c:pt>
                <c:pt idx="11">
                  <c:v>15</c:v>
                </c:pt>
                <c:pt idx="12">
                  <c:v>13</c:v>
                </c:pt>
                <c:pt idx="13">
                  <c:v>11</c:v>
                </c:pt>
                <c:pt idx="14">
                  <c:v>14</c:v>
                </c:pt>
                <c:pt idx="15">
                  <c:v>12</c:v>
                </c:pt>
                <c:pt idx="16">
                  <c:v>13</c:v>
                </c:pt>
                <c:pt idx="17">
                  <c:v>19</c:v>
                </c:pt>
                <c:pt idx="18">
                  <c:v>18</c:v>
                </c:pt>
                <c:pt idx="19">
                  <c:v>15</c:v>
                </c:pt>
                <c:pt idx="20">
                  <c:v>13</c:v>
                </c:pt>
                <c:pt idx="21">
                  <c:v>12</c:v>
                </c:pt>
                <c:pt idx="22">
                  <c:v>18</c:v>
                </c:pt>
                <c:pt idx="23">
                  <c:v>13</c:v>
                </c:pt>
                <c:pt idx="24">
                  <c:v>14</c:v>
                </c:pt>
                <c:pt idx="25">
                  <c:v>15</c:v>
                </c:pt>
                <c:pt idx="26">
                  <c:v>16</c:v>
                </c:pt>
                <c:pt idx="27">
                  <c:v>15</c:v>
                </c:pt>
                <c:pt idx="28">
                  <c:v>17</c:v>
                </c:pt>
                <c:pt idx="29">
                  <c:v>24</c:v>
                </c:pt>
                <c:pt idx="30">
                  <c:v>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AA-4E3E-97EE-95C4A8A065E9}"/>
            </c:ext>
          </c:extLst>
        </c:ser>
        <c:ser>
          <c:idx val="2"/>
          <c:order val="2"/>
          <c:tx>
            <c:strRef>
              <c:f>'Kullamäe küla'!$B$1</c:f>
              <c:strCache>
                <c:ptCount val="1"/>
                <c:pt idx="0">
                  <c:v>Puhkepäeva keskmine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'Kullamäe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'Kullamäe küla'!$B$1</c:f>
              <c:numCache>
                <c:formatCode>0</c:formatCode>
                <c:ptCount val="31"/>
                <c:pt idx="0">
                  <c:v>20</c:v>
                </c:pt>
                <c:pt idx="1">
                  <c:v>18</c:v>
                </c:pt>
                <c:pt idx="2">
                  <c:v>14</c:v>
                </c:pt>
                <c:pt idx="3">
                  <c:v>13</c:v>
                </c:pt>
                <c:pt idx="4">
                  <c:v>14</c:v>
                </c:pt>
                <c:pt idx="5">
                  <c:v>19</c:v>
                </c:pt>
                <c:pt idx="6">
                  <c:v>25</c:v>
                </c:pt>
                <c:pt idx="7">
                  <c:v>23</c:v>
                </c:pt>
                <c:pt idx="8">
                  <c:v>16</c:v>
                </c:pt>
                <c:pt idx="9">
                  <c:v>16</c:v>
                </c:pt>
                <c:pt idx="10">
                  <c:v>19</c:v>
                </c:pt>
                <c:pt idx="11">
                  <c:v>14</c:v>
                </c:pt>
                <c:pt idx="12">
                  <c:v>18</c:v>
                </c:pt>
                <c:pt idx="13">
                  <c:v>17</c:v>
                </c:pt>
                <c:pt idx="14">
                  <c:v>16</c:v>
                </c:pt>
                <c:pt idx="15">
                  <c:v>14</c:v>
                </c:pt>
                <c:pt idx="16">
                  <c:v>19</c:v>
                </c:pt>
                <c:pt idx="17">
                  <c:v>21</c:v>
                </c:pt>
                <c:pt idx="18">
                  <c:v>19</c:v>
                </c:pt>
                <c:pt idx="19">
                  <c:v>17</c:v>
                </c:pt>
                <c:pt idx="20">
                  <c:v>14</c:v>
                </c:pt>
                <c:pt idx="21">
                  <c:v>16</c:v>
                </c:pt>
                <c:pt idx="22">
                  <c:v>20</c:v>
                </c:pt>
                <c:pt idx="23">
                  <c:v>18</c:v>
                </c:pt>
                <c:pt idx="24">
                  <c:v>17</c:v>
                </c:pt>
                <c:pt idx="25">
                  <c:v>17</c:v>
                </c:pt>
                <c:pt idx="26">
                  <c:v>19</c:v>
                </c:pt>
                <c:pt idx="27">
                  <c:v>19</c:v>
                </c:pt>
                <c:pt idx="28">
                  <c:v>21</c:v>
                </c:pt>
                <c:pt idx="29">
                  <c:v>31</c:v>
                </c:pt>
                <c:pt idx="30">
                  <c:v>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9AA-4E3E-97EE-95C4A8A065E9}"/>
            </c:ext>
          </c:extLst>
        </c:ser>
        <c:ser>
          <c:idx val="3"/>
          <c:order val="3"/>
          <c:tx>
            <c:strRef>
              <c:f>'Kullamäe küla'!$B$1</c:f>
              <c:strCache>
                <c:ptCount val="1"/>
                <c:pt idx="0">
                  <c:v>Rahvastikuregistri aasta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f>'Kullamäe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'Kullamäe küla'!$B$1</c:f>
              <c:numCache>
                <c:formatCode>0</c:formatCode>
                <c:ptCount val="31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12</c:v>
                </c:pt>
                <c:pt idx="13">
                  <c:v>12</c:v>
                </c:pt>
                <c:pt idx="14">
                  <c:v>12</c:v>
                </c:pt>
                <c:pt idx="15">
                  <c:v>12</c:v>
                </c:pt>
                <c:pt idx="16">
                  <c:v>12</c:v>
                </c:pt>
                <c:pt idx="17">
                  <c:v>12</c:v>
                </c:pt>
                <c:pt idx="18">
                  <c:v>12</c:v>
                </c:pt>
                <c:pt idx="19">
                  <c:v>12</c:v>
                </c:pt>
                <c:pt idx="20">
                  <c:v>12</c:v>
                </c:pt>
                <c:pt idx="21">
                  <c:v>12</c:v>
                </c:pt>
                <c:pt idx="22">
                  <c:v>12</c:v>
                </c:pt>
                <c:pt idx="23">
                  <c:v>12</c:v>
                </c:pt>
                <c:pt idx="24">
                  <c:v>11</c:v>
                </c:pt>
                <c:pt idx="25">
                  <c:v>11</c:v>
                </c:pt>
                <c:pt idx="26">
                  <c:v>11</c:v>
                </c:pt>
                <c:pt idx="27">
                  <c:v>11</c:v>
                </c:pt>
                <c:pt idx="28">
                  <c:v>11</c:v>
                </c:pt>
                <c:pt idx="29">
                  <c:v>11</c:v>
                </c:pt>
                <c:pt idx="30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1A-49A5-ACAE-55F7310329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1984720"/>
        <c:axId val="591984392"/>
      </c:lineChart>
      <c:catAx>
        <c:axId val="59198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392"/>
        <c:crosses val="autoZero"/>
        <c:auto val="1"/>
        <c:lblAlgn val="ctr"/>
        <c:lblOffset val="100"/>
        <c:noMultiLvlLbl val="0"/>
      </c:catAx>
      <c:valAx>
        <c:axId val="591984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 asustusüksusees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[jõelähtme tabelid 22 09 22 v2 _sm.xlsx]Ülgase küla!PivotTable1</c:name>
    <c:fmtId val="14"/>
  </c:pivotSource>
  <c:chart>
    <c:title>
      <c:tx>
        <c:strRef>
          <c:f>'Ülgase küla'!$B$1</c:f>
          <c:strCache>
            <c:ptCount val="1"/>
            <c:pt idx="0">
              <c:v>Ülgase küla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'Ülgase küla'!$B$1</c:f>
              <c:strCache>
                <c:ptCount val="1"/>
                <c:pt idx="0">
                  <c:v>Rahvaloendus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'Ülgase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'Ülgase küla'!$B$1</c:f>
              <c:numCache>
                <c:formatCode>0</c:formatCode>
                <c:ptCount val="31"/>
                <c:pt idx="0">
                  <c:v>105</c:v>
                </c:pt>
                <c:pt idx="1">
                  <c:v>105</c:v>
                </c:pt>
                <c:pt idx="2">
                  <c:v>105</c:v>
                </c:pt>
                <c:pt idx="3">
                  <c:v>105</c:v>
                </c:pt>
                <c:pt idx="4">
                  <c:v>105</c:v>
                </c:pt>
                <c:pt idx="5">
                  <c:v>105</c:v>
                </c:pt>
                <c:pt idx="6">
                  <c:v>105</c:v>
                </c:pt>
                <c:pt idx="7">
                  <c:v>105</c:v>
                </c:pt>
                <c:pt idx="8">
                  <c:v>105</c:v>
                </c:pt>
                <c:pt idx="9">
                  <c:v>105</c:v>
                </c:pt>
                <c:pt idx="10">
                  <c:v>105</c:v>
                </c:pt>
                <c:pt idx="11">
                  <c:v>105</c:v>
                </c:pt>
                <c:pt idx="12">
                  <c:v>105</c:v>
                </c:pt>
                <c:pt idx="13">
                  <c:v>105</c:v>
                </c:pt>
                <c:pt idx="14">
                  <c:v>105</c:v>
                </c:pt>
                <c:pt idx="15">
                  <c:v>105</c:v>
                </c:pt>
                <c:pt idx="16">
                  <c:v>105</c:v>
                </c:pt>
                <c:pt idx="17">
                  <c:v>105</c:v>
                </c:pt>
                <c:pt idx="18">
                  <c:v>105</c:v>
                </c:pt>
                <c:pt idx="19">
                  <c:v>105</c:v>
                </c:pt>
                <c:pt idx="20">
                  <c:v>105</c:v>
                </c:pt>
                <c:pt idx="21">
                  <c:v>105</c:v>
                </c:pt>
                <c:pt idx="22">
                  <c:v>105</c:v>
                </c:pt>
                <c:pt idx="23">
                  <c:v>105</c:v>
                </c:pt>
                <c:pt idx="24">
                  <c:v>105</c:v>
                </c:pt>
                <c:pt idx="25">
                  <c:v>105</c:v>
                </c:pt>
                <c:pt idx="26">
                  <c:v>105</c:v>
                </c:pt>
                <c:pt idx="27">
                  <c:v>105</c:v>
                </c:pt>
                <c:pt idx="28">
                  <c:v>105</c:v>
                </c:pt>
                <c:pt idx="29">
                  <c:v>105</c:v>
                </c:pt>
                <c:pt idx="30">
                  <c:v>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1C-44E3-AD9F-417E3159BF1A}"/>
            </c:ext>
          </c:extLst>
        </c:ser>
        <c:ser>
          <c:idx val="1"/>
          <c:order val="1"/>
          <c:tx>
            <c:strRef>
              <c:f>'Ülgase küla'!$B$1</c:f>
              <c:strCache>
                <c:ptCount val="1"/>
                <c:pt idx="0">
                  <c:v>Tööpäeva keskmine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'Ülgase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'Ülgase küla'!$B$1</c:f>
              <c:numCache>
                <c:formatCode>0</c:formatCode>
                <c:ptCount val="31"/>
                <c:pt idx="0">
                  <c:v>97</c:v>
                </c:pt>
                <c:pt idx="1">
                  <c:v>92</c:v>
                </c:pt>
                <c:pt idx="2">
                  <c:v>94</c:v>
                </c:pt>
                <c:pt idx="3">
                  <c:v>92</c:v>
                </c:pt>
                <c:pt idx="4">
                  <c:v>92</c:v>
                </c:pt>
                <c:pt idx="5">
                  <c:v>85</c:v>
                </c:pt>
                <c:pt idx="6">
                  <c:v>89</c:v>
                </c:pt>
                <c:pt idx="7">
                  <c:v>91</c:v>
                </c:pt>
                <c:pt idx="8">
                  <c:v>82</c:v>
                </c:pt>
                <c:pt idx="9">
                  <c:v>89</c:v>
                </c:pt>
                <c:pt idx="10">
                  <c:v>83</c:v>
                </c:pt>
                <c:pt idx="11">
                  <c:v>77</c:v>
                </c:pt>
                <c:pt idx="12">
                  <c:v>103</c:v>
                </c:pt>
                <c:pt idx="13">
                  <c:v>95</c:v>
                </c:pt>
                <c:pt idx="14">
                  <c:v>82</c:v>
                </c:pt>
                <c:pt idx="15">
                  <c:v>86</c:v>
                </c:pt>
                <c:pt idx="16">
                  <c:v>98</c:v>
                </c:pt>
                <c:pt idx="17">
                  <c:v>89</c:v>
                </c:pt>
                <c:pt idx="18">
                  <c:v>100</c:v>
                </c:pt>
                <c:pt idx="19">
                  <c:v>97</c:v>
                </c:pt>
                <c:pt idx="20">
                  <c:v>95</c:v>
                </c:pt>
                <c:pt idx="21">
                  <c:v>91</c:v>
                </c:pt>
                <c:pt idx="22">
                  <c:v>96</c:v>
                </c:pt>
                <c:pt idx="23">
                  <c:v>104</c:v>
                </c:pt>
                <c:pt idx="24">
                  <c:v>89</c:v>
                </c:pt>
                <c:pt idx="25">
                  <c:v>94</c:v>
                </c:pt>
                <c:pt idx="26">
                  <c:v>102</c:v>
                </c:pt>
                <c:pt idx="27">
                  <c:v>90</c:v>
                </c:pt>
                <c:pt idx="28">
                  <c:v>89</c:v>
                </c:pt>
                <c:pt idx="29">
                  <c:v>98</c:v>
                </c:pt>
                <c:pt idx="30">
                  <c:v>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61C-44E3-AD9F-417E3159BF1A}"/>
            </c:ext>
          </c:extLst>
        </c:ser>
        <c:ser>
          <c:idx val="2"/>
          <c:order val="2"/>
          <c:tx>
            <c:strRef>
              <c:f>'Ülgase küla'!$B$1</c:f>
              <c:strCache>
                <c:ptCount val="1"/>
                <c:pt idx="0">
                  <c:v>Puhkepäeva keskmine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'Ülgase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'Ülgase küla'!$B$1</c:f>
              <c:numCache>
                <c:formatCode>0</c:formatCode>
                <c:ptCount val="31"/>
                <c:pt idx="0">
                  <c:v>72</c:v>
                </c:pt>
                <c:pt idx="1">
                  <c:v>103</c:v>
                </c:pt>
                <c:pt idx="2">
                  <c:v>102</c:v>
                </c:pt>
                <c:pt idx="3">
                  <c:v>91</c:v>
                </c:pt>
                <c:pt idx="4">
                  <c:v>99</c:v>
                </c:pt>
                <c:pt idx="5">
                  <c:v>104</c:v>
                </c:pt>
                <c:pt idx="6">
                  <c:v>101</c:v>
                </c:pt>
                <c:pt idx="7">
                  <c:v>84</c:v>
                </c:pt>
                <c:pt idx="8">
                  <c:v>83</c:v>
                </c:pt>
                <c:pt idx="9">
                  <c:v>94</c:v>
                </c:pt>
                <c:pt idx="10">
                  <c:v>85</c:v>
                </c:pt>
                <c:pt idx="11">
                  <c:v>82</c:v>
                </c:pt>
                <c:pt idx="12">
                  <c:v>96</c:v>
                </c:pt>
                <c:pt idx="13">
                  <c:v>96</c:v>
                </c:pt>
                <c:pt idx="14">
                  <c:v>103</c:v>
                </c:pt>
                <c:pt idx="15">
                  <c:v>86</c:v>
                </c:pt>
                <c:pt idx="16">
                  <c:v>113</c:v>
                </c:pt>
                <c:pt idx="17">
                  <c:v>104</c:v>
                </c:pt>
                <c:pt idx="18">
                  <c:v>91</c:v>
                </c:pt>
                <c:pt idx="19">
                  <c:v>103</c:v>
                </c:pt>
                <c:pt idx="20">
                  <c:v>104</c:v>
                </c:pt>
                <c:pt idx="21">
                  <c:v>103</c:v>
                </c:pt>
                <c:pt idx="22">
                  <c:v>97</c:v>
                </c:pt>
                <c:pt idx="23">
                  <c:v>94</c:v>
                </c:pt>
                <c:pt idx="24">
                  <c:v>89</c:v>
                </c:pt>
                <c:pt idx="25">
                  <c:v>101</c:v>
                </c:pt>
                <c:pt idx="26">
                  <c:v>96</c:v>
                </c:pt>
                <c:pt idx="27">
                  <c:v>120</c:v>
                </c:pt>
                <c:pt idx="28">
                  <c:v>94</c:v>
                </c:pt>
                <c:pt idx="29">
                  <c:v>110</c:v>
                </c:pt>
                <c:pt idx="30">
                  <c:v>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61C-44E3-AD9F-417E3159BF1A}"/>
            </c:ext>
          </c:extLst>
        </c:ser>
        <c:ser>
          <c:idx val="3"/>
          <c:order val="3"/>
          <c:tx>
            <c:strRef>
              <c:f>'Ülgase küla'!$B$1</c:f>
              <c:strCache>
                <c:ptCount val="1"/>
                <c:pt idx="0">
                  <c:v>Rahvastikuregistri aasta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f>'Ülgase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'Ülgase küla'!$B$1</c:f>
              <c:numCache>
                <c:formatCode>0</c:formatCode>
                <c:ptCount val="31"/>
                <c:pt idx="0">
                  <c:v>91</c:v>
                </c:pt>
                <c:pt idx="1">
                  <c:v>91</c:v>
                </c:pt>
                <c:pt idx="2">
                  <c:v>91</c:v>
                </c:pt>
                <c:pt idx="3">
                  <c:v>91</c:v>
                </c:pt>
                <c:pt idx="4">
                  <c:v>91</c:v>
                </c:pt>
                <c:pt idx="5">
                  <c:v>91</c:v>
                </c:pt>
                <c:pt idx="6">
                  <c:v>91</c:v>
                </c:pt>
                <c:pt idx="7">
                  <c:v>91</c:v>
                </c:pt>
                <c:pt idx="8">
                  <c:v>91</c:v>
                </c:pt>
                <c:pt idx="9">
                  <c:v>91</c:v>
                </c:pt>
                <c:pt idx="10">
                  <c:v>91</c:v>
                </c:pt>
                <c:pt idx="11">
                  <c:v>91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99</c:v>
                </c:pt>
                <c:pt idx="25">
                  <c:v>99</c:v>
                </c:pt>
                <c:pt idx="26">
                  <c:v>99</c:v>
                </c:pt>
                <c:pt idx="27">
                  <c:v>99</c:v>
                </c:pt>
                <c:pt idx="28">
                  <c:v>99</c:v>
                </c:pt>
                <c:pt idx="29">
                  <c:v>99</c:v>
                </c:pt>
                <c:pt idx="30">
                  <c:v>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DD-4BA8-9C90-C4F74ACD84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1984720"/>
        <c:axId val="591984392"/>
      </c:lineChart>
      <c:catAx>
        <c:axId val="59198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392"/>
        <c:crosses val="autoZero"/>
        <c:auto val="1"/>
        <c:lblAlgn val="ctr"/>
        <c:lblOffset val="100"/>
        <c:noMultiLvlLbl val="0"/>
      </c:catAx>
      <c:valAx>
        <c:axId val="591984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 asustusüksusees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[jõelähtme tabelid 22 09 22 v2 _sm.xlsx]Kostivere alevik!PivotTable1</c:name>
    <c:fmtId val="14"/>
  </c:pivotSource>
  <c:chart>
    <c:title>
      <c:tx>
        <c:strRef>
          <c:f>'Kostivere alevik'!$B$1</c:f>
          <c:strCache>
            <c:ptCount val="1"/>
            <c:pt idx="0">
              <c:v>Kostivere alevik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'Kostivere alevik'!$B$1</c:f>
              <c:strCache>
                <c:ptCount val="1"/>
                <c:pt idx="0">
                  <c:v>Rahvaloendus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'Kostivere alevik'!$B$1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'Kostivere alevik'!$B$1</c:f>
              <c:numCache>
                <c:formatCode>0</c:formatCode>
                <c:ptCount val="31"/>
                <c:pt idx="0">
                  <c:v>765</c:v>
                </c:pt>
                <c:pt idx="1">
                  <c:v>765</c:v>
                </c:pt>
                <c:pt idx="2">
                  <c:v>765</c:v>
                </c:pt>
                <c:pt idx="3">
                  <c:v>765</c:v>
                </c:pt>
                <c:pt idx="4">
                  <c:v>765</c:v>
                </c:pt>
                <c:pt idx="5">
                  <c:v>765</c:v>
                </c:pt>
                <c:pt idx="6">
                  <c:v>765</c:v>
                </c:pt>
                <c:pt idx="7">
                  <c:v>765</c:v>
                </c:pt>
                <c:pt idx="8">
                  <c:v>765</c:v>
                </c:pt>
                <c:pt idx="9">
                  <c:v>765</c:v>
                </c:pt>
                <c:pt idx="10">
                  <c:v>765</c:v>
                </c:pt>
                <c:pt idx="11">
                  <c:v>765</c:v>
                </c:pt>
                <c:pt idx="12">
                  <c:v>765</c:v>
                </c:pt>
                <c:pt idx="13">
                  <c:v>765</c:v>
                </c:pt>
                <c:pt idx="14">
                  <c:v>765</c:v>
                </c:pt>
                <c:pt idx="15">
                  <c:v>765</c:v>
                </c:pt>
                <c:pt idx="16">
                  <c:v>765</c:v>
                </c:pt>
                <c:pt idx="17">
                  <c:v>765</c:v>
                </c:pt>
                <c:pt idx="18">
                  <c:v>765</c:v>
                </c:pt>
                <c:pt idx="19">
                  <c:v>765</c:v>
                </c:pt>
                <c:pt idx="20">
                  <c:v>765</c:v>
                </c:pt>
                <c:pt idx="21">
                  <c:v>765</c:v>
                </c:pt>
                <c:pt idx="22">
                  <c:v>765</c:v>
                </c:pt>
                <c:pt idx="23">
                  <c:v>765</c:v>
                </c:pt>
                <c:pt idx="24">
                  <c:v>765</c:v>
                </c:pt>
                <c:pt idx="25">
                  <c:v>765</c:v>
                </c:pt>
                <c:pt idx="26">
                  <c:v>765</c:v>
                </c:pt>
                <c:pt idx="27">
                  <c:v>765</c:v>
                </c:pt>
                <c:pt idx="28">
                  <c:v>765</c:v>
                </c:pt>
                <c:pt idx="29">
                  <c:v>765</c:v>
                </c:pt>
                <c:pt idx="30">
                  <c:v>765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724-4A0A-BCCE-B785A42A65CE}"/>
            </c:ext>
          </c:extLst>
        </c:ser>
        <c:ser>
          <c:idx val="1"/>
          <c:order val="1"/>
          <c:tx>
            <c:strRef>
              <c:f>'Kostivere alevik'!$B$1</c:f>
              <c:strCache>
                <c:ptCount val="1"/>
                <c:pt idx="0">
                  <c:v>Tööpäeva keskmine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'Kostivere alevik'!$B$1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'Kostivere alevik'!$B$1</c:f>
              <c:numCache>
                <c:formatCode>0</c:formatCode>
                <c:ptCount val="31"/>
                <c:pt idx="0">
                  <c:v>641</c:v>
                </c:pt>
                <c:pt idx="1">
                  <c:v>677</c:v>
                </c:pt>
                <c:pt idx="2">
                  <c:v>694</c:v>
                </c:pt>
                <c:pt idx="3">
                  <c:v>688</c:v>
                </c:pt>
                <c:pt idx="4">
                  <c:v>658</c:v>
                </c:pt>
                <c:pt idx="5">
                  <c:v>635</c:v>
                </c:pt>
                <c:pt idx="6">
                  <c:v>638</c:v>
                </c:pt>
                <c:pt idx="7">
                  <c:v>631</c:v>
                </c:pt>
                <c:pt idx="8">
                  <c:v>622</c:v>
                </c:pt>
                <c:pt idx="9">
                  <c:v>650</c:v>
                </c:pt>
                <c:pt idx="10">
                  <c:v>669</c:v>
                </c:pt>
                <c:pt idx="11">
                  <c:v>667</c:v>
                </c:pt>
                <c:pt idx="12">
                  <c:v>680</c:v>
                </c:pt>
                <c:pt idx="13">
                  <c:v>697</c:v>
                </c:pt>
                <c:pt idx="14">
                  <c:v>707</c:v>
                </c:pt>
                <c:pt idx="15">
                  <c:v>669</c:v>
                </c:pt>
                <c:pt idx="16">
                  <c:v>720</c:v>
                </c:pt>
                <c:pt idx="17">
                  <c:v>696</c:v>
                </c:pt>
                <c:pt idx="18">
                  <c:v>662</c:v>
                </c:pt>
                <c:pt idx="19">
                  <c:v>690</c:v>
                </c:pt>
                <c:pt idx="20">
                  <c:v>743</c:v>
                </c:pt>
                <c:pt idx="21">
                  <c:v>730</c:v>
                </c:pt>
                <c:pt idx="22">
                  <c:v>716</c:v>
                </c:pt>
                <c:pt idx="23">
                  <c:v>732</c:v>
                </c:pt>
                <c:pt idx="24">
                  <c:v>761</c:v>
                </c:pt>
                <c:pt idx="25">
                  <c:v>757</c:v>
                </c:pt>
                <c:pt idx="26">
                  <c:v>780</c:v>
                </c:pt>
                <c:pt idx="27">
                  <c:v>781</c:v>
                </c:pt>
                <c:pt idx="28">
                  <c:v>766</c:v>
                </c:pt>
                <c:pt idx="29">
                  <c:v>755</c:v>
                </c:pt>
                <c:pt idx="30">
                  <c:v>714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724-4A0A-BCCE-B785A42A65CE}"/>
            </c:ext>
          </c:extLst>
        </c:ser>
        <c:ser>
          <c:idx val="2"/>
          <c:order val="2"/>
          <c:tx>
            <c:strRef>
              <c:f>'Kostivere alevik'!$B$1</c:f>
              <c:strCache>
                <c:ptCount val="1"/>
                <c:pt idx="0">
                  <c:v>Puhkepäeva keskmine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'Kostivere alevik'!$B$1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'Kostivere alevik'!$B$1</c:f>
              <c:numCache>
                <c:formatCode>0</c:formatCode>
                <c:ptCount val="31"/>
                <c:pt idx="0">
                  <c:v>616</c:v>
                </c:pt>
                <c:pt idx="1">
                  <c:v>639</c:v>
                </c:pt>
                <c:pt idx="2">
                  <c:v>678</c:v>
                </c:pt>
                <c:pt idx="3">
                  <c:v>672</c:v>
                </c:pt>
                <c:pt idx="4">
                  <c:v>640</c:v>
                </c:pt>
                <c:pt idx="5">
                  <c:v>610</c:v>
                </c:pt>
                <c:pt idx="6">
                  <c:v>583</c:v>
                </c:pt>
                <c:pt idx="7">
                  <c:v>593</c:v>
                </c:pt>
                <c:pt idx="8">
                  <c:v>583</c:v>
                </c:pt>
                <c:pt idx="9">
                  <c:v>610</c:v>
                </c:pt>
                <c:pt idx="10">
                  <c:v>629</c:v>
                </c:pt>
                <c:pt idx="11">
                  <c:v>624</c:v>
                </c:pt>
                <c:pt idx="12">
                  <c:v>651</c:v>
                </c:pt>
                <c:pt idx="13">
                  <c:v>630</c:v>
                </c:pt>
                <c:pt idx="14">
                  <c:v>662</c:v>
                </c:pt>
                <c:pt idx="15">
                  <c:v>636</c:v>
                </c:pt>
                <c:pt idx="16">
                  <c:v>675</c:v>
                </c:pt>
                <c:pt idx="17">
                  <c:v>658</c:v>
                </c:pt>
                <c:pt idx="18">
                  <c:v>630</c:v>
                </c:pt>
                <c:pt idx="19">
                  <c:v>664</c:v>
                </c:pt>
                <c:pt idx="20">
                  <c:v>684</c:v>
                </c:pt>
                <c:pt idx="21">
                  <c:v>705</c:v>
                </c:pt>
                <c:pt idx="22">
                  <c:v>721</c:v>
                </c:pt>
                <c:pt idx="23">
                  <c:v>733</c:v>
                </c:pt>
                <c:pt idx="24">
                  <c:v>740</c:v>
                </c:pt>
                <c:pt idx="25">
                  <c:v>730</c:v>
                </c:pt>
                <c:pt idx="26">
                  <c:v>732</c:v>
                </c:pt>
                <c:pt idx="27">
                  <c:v>737</c:v>
                </c:pt>
                <c:pt idx="28">
                  <c:v>710</c:v>
                </c:pt>
                <c:pt idx="29">
                  <c:v>704</c:v>
                </c:pt>
                <c:pt idx="30">
                  <c:v>672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724-4A0A-BCCE-B785A42A65CE}"/>
            </c:ext>
          </c:extLst>
        </c:ser>
        <c:ser>
          <c:idx val="3"/>
          <c:order val="3"/>
          <c:tx>
            <c:strRef>
              <c:f>'Kostivere alevik'!$B$1</c:f>
              <c:strCache>
                <c:ptCount val="1"/>
                <c:pt idx="0">
                  <c:v>Rahvastikuregistri aasta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f>'Kostivere alevik'!$B$1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'Kostivere alevik'!$B$1</c:f>
              <c:numCache>
                <c:formatCode>0</c:formatCode>
                <c:ptCount val="31"/>
                <c:pt idx="0">
                  <c:v>723</c:v>
                </c:pt>
                <c:pt idx="1">
                  <c:v>723</c:v>
                </c:pt>
                <c:pt idx="2">
                  <c:v>723</c:v>
                </c:pt>
                <c:pt idx="3">
                  <c:v>723</c:v>
                </c:pt>
                <c:pt idx="4">
                  <c:v>723</c:v>
                </c:pt>
                <c:pt idx="5">
                  <c:v>723</c:v>
                </c:pt>
                <c:pt idx="6">
                  <c:v>723</c:v>
                </c:pt>
                <c:pt idx="7">
                  <c:v>723</c:v>
                </c:pt>
                <c:pt idx="8">
                  <c:v>723</c:v>
                </c:pt>
                <c:pt idx="9">
                  <c:v>723</c:v>
                </c:pt>
                <c:pt idx="10">
                  <c:v>723</c:v>
                </c:pt>
                <c:pt idx="11">
                  <c:v>723</c:v>
                </c:pt>
                <c:pt idx="12">
                  <c:v>724</c:v>
                </c:pt>
                <c:pt idx="13">
                  <c:v>724</c:v>
                </c:pt>
                <c:pt idx="14">
                  <c:v>724</c:v>
                </c:pt>
                <c:pt idx="15">
                  <c:v>724</c:v>
                </c:pt>
                <c:pt idx="16">
                  <c:v>724</c:v>
                </c:pt>
                <c:pt idx="17">
                  <c:v>724</c:v>
                </c:pt>
                <c:pt idx="18">
                  <c:v>724</c:v>
                </c:pt>
                <c:pt idx="19">
                  <c:v>724</c:v>
                </c:pt>
                <c:pt idx="20">
                  <c:v>724</c:v>
                </c:pt>
                <c:pt idx="21">
                  <c:v>724</c:v>
                </c:pt>
                <c:pt idx="22">
                  <c:v>724</c:v>
                </c:pt>
                <c:pt idx="23">
                  <c:v>724</c:v>
                </c:pt>
                <c:pt idx="24">
                  <c:v>719</c:v>
                </c:pt>
                <c:pt idx="25">
                  <c:v>719</c:v>
                </c:pt>
                <c:pt idx="26">
                  <c:v>719</c:v>
                </c:pt>
                <c:pt idx="27">
                  <c:v>719</c:v>
                </c:pt>
                <c:pt idx="28">
                  <c:v>719</c:v>
                </c:pt>
                <c:pt idx="29">
                  <c:v>719</c:v>
                </c:pt>
                <c:pt idx="30">
                  <c:v>719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BFB-4BB8-A935-C6C859930A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1984720"/>
        <c:axId val="591984392"/>
      </c:lineChart>
      <c:catAx>
        <c:axId val="59198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392"/>
        <c:crosses val="autoZero"/>
        <c:auto val="1"/>
        <c:lblAlgn val="ctr"/>
        <c:lblOffset val="100"/>
        <c:noMultiLvlLbl val="0"/>
      </c:catAx>
      <c:valAx>
        <c:axId val="591984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 asustusüksusees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[jõelähtme tabelid 22 09 22 v2 _sm.xlsx]Kostiranna küla!PivotTable1</c:name>
    <c:fmtId val="14"/>
  </c:pivotSource>
  <c:chart>
    <c:title>
      <c:tx>
        <c:strRef>
          <c:f>'Kostiranna küla'!$B$1</c:f>
          <c:strCache>
            <c:ptCount val="1"/>
            <c:pt idx="0">
              <c:v>Kostiranna küla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'Kostiranna küla'!$B$1</c:f>
              <c:strCache>
                <c:ptCount val="1"/>
                <c:pt idx="0">
                  <c:v>Rahvaloendus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'Kostiranna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'Kostiranna küla'!$B$1</c:f>
              <c:numCache>
                <c:formatCode>0</c:formatCode>
                <c:ptCount val="31"/>
                <c:pt idx="0">
                  <c:v>34</c:v>
                </c:pt>
                <c:pt idx="1">
                  <c:v>34</c:v>
                </c:pt>
                <c:pt idx="2">
                  <c:v>34</c:v>
                </c:pt>
                <c:pt idx="3">
                  <c:v>34</c:v>
                </c:pt>
                <c:pt idx="4">
                  <c:v>34</c:v>
                </c:pt>
                <c:pt idx="5">
                  <c:v>34</c:v>
                </c:pt>
                <c:pt idx="6">
                  <c:v>34</c:v>
                </c:pt>
                <c:pt idx="7">
                  <c:v>34</c:v>
                </c:pt>
                <c:pt idx="8">
                  <c:v>34</c:v>
                </c:pt>
                <c:pt idx="9">
                  <c:v>34</c:v>
                </c:pt>
                <c:pt idx="10">
                  <c:v>34</c:v>
                </c:pt>
                <c:pt idx="11">
                  <c:v>34</c:v>
                </c:pt>
                <c:pt idx="12">
                  <c:v>34</c:v>
                </c:pt>
                <c:pt idx="13">
                  <c:v>34</c:v>
                </c:pt>
                <c:pt idx="14">
                  <c:v>34</c:v>
                </c:pt>
                <c:pt idx="15">
                  <c:v>34</c:v>
                </c:pt>
                <c:pt idx="16">
                  <c:v>34</c:v>
                </c:pt>
                <c:pt idx="17">
                  <c:v>34</c:v>
                </c:pt>
                <c:pt idx="18">
                  <c:v>34</c:v>
                </c:pt>
                <c:pt idx="19">
                  <c:v>34</c:v>
                </c:pt>
                <c:pt idx="20">
                  <c:v>34</c:v>
                </c:pt>
                <c:pt idx="21">
                  <c:v>34</c:v>
                </c:pt>
                <c:pt idx="22">
                  <c:v>34</c:v>
                </c:pt>
                <c:pt idx="23">
                  <c:v>34</c:v>
                </c:pt>
                <c:pt idx="24">
                  <c:v>34</c:v>
                </c:pt>
                <c:pt idx="25">
                  <c:v>34</c:v>
                </c:pt>
                <c:pt idx="26">
                  <c:v>34</c:v>
                </c:pt>
                <c:pt idx="27">
                  <c:v>34</c:v>
                </c:pt>
                <c:pt idx="28">
                  <c:v>34</c:v>
                </c:pt>
                <c:pt idx="29">
                  <c:v>34</c:v>
                </c:pt>
                <c:pt idx="30">
                  <c:v>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E7-414A-BE55-EB35303030C0}"/>
            </c:ext>
          </c:extLst>
        </c:ser>
        <c:ser>
          <c:idx val="1"/>
          <c:order val="1"/>
          <c:tx>
            <c:strRef>
              <c:f>'Kostiranna küla'!$B$1</c:f>
              <c:strCache>
                <c:ptCount val="1"/>
                <c:pt idx="0">
                  <c:v>Tööpäeva keskmine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'Kostiranna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'Kostiranna küla'!$B$1</c:f>
              <c:numCache>
                <c:formatCode>0</c:formatCode>
                <c:ptCount val="31"/>
                <c:pt idx="0">
                  <c:v>38</c:v>
                </c:pt>
                <c:pt idx="1">
                  <c:v>39</c:v>
                </c:pt>
                <c:pt idx="2">
                  <c:v>46</c:v>
                </c:pt>
                <c:pt idx="3">
                  <c:v>39</c:v>
                </c:pt>
                <c:pt idx="4">
                  <c:v>42</c:v>
                </c:pt>
                <c:pt idx="5">
                  <c:v>37</c:v>
                </c:pt>
                <c:pt idx="6">
                  <c:v>36</c:v>
                </c:pt>
                <c:pt idx="7">
                  <c:v>38</c:v>
                </c:pt>
                <c:pt idx="8">
                  <c:v>36</c:v>
                </c:pt>
                <c:pt idx="9">
                  <c:v>38</c:v>
                </c:pt>
                <c:pt idx="10">
                  <c:v>36</c:v>
                </c:pt>
                <c:pt idx="11">
                  <c:v>39</c:v>
                </c:pt>
                <c:pt idx="12">
                  <c:v>38</c:v>
                </c:pt>
                <c:pt idx="13">
                  <c:v>37</c:v>
                </c:pt>
                <c:pt idx="14">
                  <c:v>38</c:v>
                </c:pt>
                <c:pt idx="15">
                  <c:v>37</c:v>
                </c:pt>
                <c:pt idx="16">
                  <c:v>38</c:v>
                </c:pt>
                <c:pt idx="17">
                  <c:v>33</c:v>
                </c:pt>
                <c:pt idx="18">
                  <c:v>34</c:v>
                </c:pt>
                <c:pt idx="19">
                  <c:v>36</c:v>
                </c:pt>
                <c:pt idx="20">
                  <c:v>34</c:v>
                </c:pt>
                <c:pt idx="21">
                  <c:v>31</c:v>
                </c:pt>
                <c:pt idx="22">
                  <c:v>37</c:v>
                </c:pt>
                <c:pt idx="23">
                  <c:v>35</c:v>
                </c:pt>
                <c:pt idx="24">
                  <c:v>32</c:v>
                </c:pt>
                <c:pt idx="25">
                  <c:v>34</c:v>
                </c:pt>
                <c:pt idx="26">
                  <c:v>38</c:v>
                </c:pt>
                <c:pt idx="27">
                  <c:v>34</c:v>
                </c:pt>
                <c:pt idx="28">
                  <c:v>37</c:v>
                </c:pt>
                <c:pt idx="29">
                  <c:v>39</c:v>
                </c:pt>
                <c:pt idx="30">
                  <c:v>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4E7-414A-BE55-EB35303030C0}"/>
            </c:ext>
          </c:extLst>
        </c:ser>
        <c:ser>
          <c:idx val="2"/>
          <c:order val="2"/>
          <c:tx>
            <c:strRef>
              <c:f>'Kostiranna küla'!$B$1</c:f>
              <c:strCache>
                <c:ptCount val="1"/>
                <c:pt idx="0">
                  <c:v>Puhkepäeva keskmine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'Kostiranna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'Kostiranna küla'!$B$1</c:f>
              <c:numCache>
                <c:formatCode>0</c:formatCode>
                <c:ptCount val="31"/>
                <c:pt idx="0">
                  <c:v>47</c:v>
                </c:pt>
                <c:pt idx="1">
                  <c:v>44</c:v>
                </c:pt>
                <c:pt idx="2">
                  <c:v>55</c:v>
                </c:pt>
                <c:pt idx="3">
                  <c:v>43</c:v>
                </c:pt>
                <c:pt idx="4">
                  <c:v>46</c:v>
                </c:pt>
                <c:pt idx="5">
                  <c:v>41</c:v>
                </c:pt>
                <c:pt idx="6">
                  <c:v>38</c:v>
                </c:pt>
                <c:pt idx="7">
                  <c:v>44</c:v>
                </c:pt>
                <c:pt idx="8">
                  <c:v>51</c:v>
                </c:pt>
                <c:pt idx="9">
                  <c:v>37</c:v>
                </c:pt>
                <c:pt idx="10">
                  <c:v>44</c:v>
                </c:pt>
                <c:pt idx="11">
                  <c:v>31</c:v>
                </c:pt>
                <c:pt idx="12">
                  <c:v>37</c:v>
                </c:pt>
                <c:pt idx="13">
                  <c:v>36</c:v>
                </c:pt>
                <c:pt idx="14">
                  <c:v>38</c:v>
                </c:pt>
                <c:pt idx="15">
                  <c:v>35</c:v>
                </c:pt>
                <c:pt idx="16">
                  <c:v>49</c:v>
                </c:pt>
                <c:pt idx="17">
                  <c:v>38</c:v>
                </c:pt>
                <c:pt idx="18">
                  <c:v>39</c:v>
                </c:pt>
                <c:pt idx="19">
                  <c:v>38</c:v>
                </c:pt>
                <c:pt idx="20">
                  <c:v>31</c:v>
                </c:pt>
                <c:pt idx="21">
                  <c:v>34</c:v>
                </c:pt>
                <c:pt idx="22">
                  <c:v>31</c:v>
                </c:pt>
                <c:pt idx="23">
                  <c:v>35</c:v>
                </c:pt>
                <c:pt idx="24">
                  <c:v>30</c:v>
                </c:pt>
                <c:pt idx="25">
                  <c:v>29</c:v>
                </c:pt>
                <c:pt idx="26">
                  <c:v>39</c:v>
                </c:pt>
                <c:pt idx="27">
                  <c:v>35</c:v>
                </c:pt>
                <c:pt idx="28">
                  <c:v>32</c:v>
                </c:pt>
                <c:pt idx="29">
                  <c:v>39</c:v>
                </c:pt>
                <c:pt idx="30">
                  <c:v>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4E7-414A-BE55-EB35303030C0}"/>
            </c:ext>
          </c:extLst>
        </c:ser>
        <c:ser>
          <c:idx val="3"/>
          <c:order val="3"/>
          <c:tx>
            <c:strRef>
              <c:f>'Kostiranna küla'!$B$1</c:f>
              <c:strCache>
                <c:ptCount val="1"/>
                <c:pt idx="0">
                  <c:v>Rahvastikuregistri aasta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f>'Kostiranna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'Kostiranna küla'!$B$1</c:f>
              <c:numCache>
                <c:formatCode>0</c:formatCode>
                <c:ptCount val="31"/>
                <c:pt idx="0">
                  <c:v>38</c:v>
                </c:pt>
                <c:pt idx="1">
                  <c:v>38</c:v>
                </c:pt>
                <c:pt idx="2">
                  <c:v>38</c:v>
                </c:pt>
                <c:pt idx="3">
                  <c:v>38</c:v>
                </c:pt>
                <c:pt idx="4">
                  <c:v>38</c:v>
                </c:pt>
                <c:pt idx="5">
                  <c:v>38</c:v>
                </c:pt>
                <c:pt idx="6">
                  <c:v>38</c:v>
                </c:pt>
                <c:pt idx="7">
                  <c:v>38</c:v>
                </c:pt>
                <c:pt idx="8">
                  <c:v>38</c:v>
                </c:pt>
                <c:pt idx="9">
                  <c:v>38</c:v>
                </c:pt>
                <c:pt idx="10">
                  <c:v>38</c:v>
                </c:pt>
                <c:pt idx="11">
                  <c:v>38</c:v>
                </c:pt>
                <c:pt idx="12">
                  <c:v>37</c:v>
                </c:pt>
                <c:pt idx="13">
                  <c:v>37</c:v>
                </c:pt>
                <c:pt idx="14">
                  <c:v>37</c:v>
                </c:pt>
                <c:pt idx="15">
                  <c:v>37</c:v>
                </c:pt>
                <c:pt idx="16">
                  <c:v>37</c:v>
                </c:pt>
                <c:pt idx="17">
                  <c:v>37</c:v>
                </c:pt>
                <c:pt idx="18">
                  <c:v>37</c:v>
                </c:pt>
                <c:pt idx="19">
                  <c:v>37</c:v>
                </c:pt>
                <c:pt idx="20">
                  <c:v>37</c:v>
                </c:pt>
                <c:pt idx="21">
                  <c:v>37</c:v>
                </c:pt>
                <c:pt idx="22">
                  <c:v>37</c:v>
                </c:pt>
                <c:pt idx="23">
                  <c:v>37</c:v>
                </c:pt>
                <c:pt idx="24">
                  <c:v>44</c:v>
                </c:pt>
                <c:pt idx="25">
                  <c:v>44</c:v>
                </c:pt>
                <c:pt idx="26">
                  <c:v>44</c:v>
                </c:pt>
                <c:pt idx="27">
                  <c:v>44</c:v>
                </c:pt>
                <c:pt idx="28">
                  <c:v>44</c:v>
                </c:pt>
                <c:pt idx="29">
                  <c:v>44</c:v>
                </c:pt>
                <c:pt idx="30">
                  <c:v>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4A-46E1-868C-6E7BED3798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1984720"/>
        <c:axId val="591984392"/>
      </c:lineChart>
      <c:catAx>
        <c:axId val="59198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392"/>
        <c:crosses val="autoZero"/>
        <c:auto val="1"/>
        <c:lblAlgn val="ctr"/>
        <c:lblOffset val="100"/>
        <c:noMultiLvlLbl val="0"/>
      </c:catAx>
      <c:valAx>
        <c:axId val="591984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 asustusüksusees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[jõelähtme tabelid 22 09 22 v2 _sm.xlsx]Koogi küla!PivotTable1</c:name>
    <c:fmtId val="14"/>
  </c:pivotSource>
  <c:chart>
    <c:title>
      <c:tx>
        <c:strRef>
          <c:f>'Koogi küla'!$B$1</c:f>
          <c:strCache>
            <c:ptCount val="1"/>
            <c:pt idx="0">
              <c:v>Koogi küla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'Koogi küla'!$B$1</c:f>
              <c:strCache>
                <c:ptCount val="1"/>
                <c:pt idx="0">
                  <c:v>Rahvaloendus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'Koogi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'Koogi küla'!$B$1</c:f>
              <c:numCache>
                <c:formatCode>0</c:formatCode>
                <c:ptCount val="31"/>
                <c:pt idx="0">
                  <c:v>137</c:v>
                </c:pt>
                <c:pt idx="1">
                  <c:v>137</c:v>
                </c:pt>
                <c:pt idx="2">
                  <c:v>137</c:v>
                </c:pt>
                <c:pt idx="3">
                  <c:v>137</c:v>
                </c:pt>
                <c:pt idx="4">
                  <c:v>137</c:v>
                </c:pt>
                <c:pt idx="5">
                  <c:v>137</c:v>
                </c:pt>
                <c:pt idx="6">
                  <c:v>137</c:v>
                </c:pt>
                <c:pt idx="7">
                  <c:v>137</c:v>
                </c:pt>
                <c:pt idx="8">
                  <c:v>137</c:v>
                </c:pt>
                <c:pt idx="9">
                  <c:v>137</c:v>
                </c:pt>
                <c:pt idx="10">
                  <c:v>137</c:v>
                </c:pt>
                <c:pt idx="11">
                  <c:v>137</c:v>
                </c:pt>
                <c:pt idx="12">
                  <c:v>137</c:v>
                </c:pt>
                <c:pt idx="13">
                  <c:v>137</c:v>
                </c:pt>
                <c:pt idx="14">
                  <c:v>137</c:v>
                </c:pt>
                <c:pt idx="15">
                  <c:v>137</c:v>
                </c:pt>
                <c:pt idx="16">
                  <c:v>137</c:v>
                </c:pt>
                <c:pt idx="17">
                  <c:v>137</c:v>
                </c:pt>
                <c:pt idx="18">
                  <c:v>137</c:v>
                </c:pt>
                <c:pt idx="19">
                  <c:v>137</c:v>
                </c:pt>
                <c:pt idx="20">
                  <c:v>137</c:v>
                </c:pt>
                <c:pt idx="21">
                  <c:v>137</c:v>
                </c:pt>
                <c:pt idx="22">
                  <c:v>137</c:v>
                </c:pt>
                <c:pt idx="23">
                  <c:v>137</c:v>
                </c:pt>
                <c:pt idx="24">
                  <c:v>137</c:v>
                </c:pt>
                <c:pt idx="25">
                  <c:v>137</c:v>
                </c:pt>
                <c:pt idx="26">
                  <c:v>137</c:v>
                </c:pt>
                <c:pt idx="27">
                  <c:v>137</c:v>
                </c:pt>
                <c:pt idx="28">
                  <c:v>137</c:v>
                </c:pt>
                <c:pt idx="29">
                  <c:v>137</c:v>
                </c:pt>
                <c:pt idx="30">
                  <c:v>137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D5F-4206-8923-4104F558EFDD}"/>
            </c:ext>
          </c:extLst>
        </c:ser>
        <c:ser>
          <c:idx val="1"/>
          <c:order val="1"/>
          <c:tx>
            <c:strRef>
              <c:f>'Koogi küla'!$B$1</c:f>
              <c:strCache>
                <c:ptCount val="1"/>
                <c:pt idx="0">
                  <c:v>Tööpäeva keskmine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'Koogi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'Koogi küla'!$B$1</c:f>
              <c:numCache>
                <c:formatCode>0</c:formatCode>
                <c:ptCount val="31"/>
                <c:pt idx="0">
                  <c:v>125</c:v>
                </c:pt>
                <c:pt idx="1">
                  <c:v>140</c:v>
                </c:pt>
                <c:pt idx="2">
                  <c:v>142</c:v>
                </c:pt>
                <c:pt idx="3">
                  <c:v>130</c:v>
                </c:pt>
                <c:pt idx="4">
                  <c:v>123</c:v>
                </c:pt>
                <c:pt idx="5">
                  <c:v>131</c:v>
                </c:pt>
                <c:pt idx="6">
                  <c:v>137</c:v>
                </c:pt>
                <c:pt idx="7">
                  <c:v>133</c:v>
                </c:pt>
                <c:pt idx="8">
                  <c:v>120</c:v>
                </c:pt>
                <c:pt idx="9">
                  <c:v>128</c:v>
                </c:pt>
                <c:pt idx="10">
                  <c:v>124</c:v>
                </c:pt>
                <c:pt idx="11">
                  <c:v>123</c:v>
                </c:pt>
                <c:pt idx="12">
                  <c:v>131</c:v>
                </c:pt>
                <c:pt idx="13">
                  <c:v>125</c:v>
                </c:pt>
                <c:pt idx="14">
                  <c:v>123</c:v>
                </c:pt>
                <c:pt idx="15">
                  <c:v>126</c:v>
                </c:pt>
                <c:pt idx="16">
                  <c:v>142</c:v>
                </c:pt>
                <c:pt idx="17">
                  <c:v>144</c:v>
                </c:pt>
                <c:pt idx="18">
                  <c:v>143</c:v>
                </c:pt>
                <c:pt idx="19">
                  <c:v>140</c:v>
                </c:pt>
                <c:pt idx="20">
                  <c:v>143</c:v>
                </c:pt>
                <c:pt idx="21">
                  <c:v>132</c:v>
                </c:pt>
                <c:pt idx="22">
                  <c:v>116</c:v>
                </c:pt>
                <c:pt idx="23">
                  <c:v>116</c:v>
                </c:pt>
                <c:pt idx="24">
                  <c:v>115</c:v>
                </c:pt>
                <c:pt idx="25">
                  <c:v>118</c:v>
                </c:pt>
                <c:pt idx="26">
                  <c:v>118</c:v>
                </c:pt>
                <c:pt idx="27">
                  <c:v>118</c:v>
                </c:pt>
                <c:pt idx="28">
                  <c:v>124</c:v>
                </c:pt>
                <c:pt idx="29">
                  <c:v>125</c:v>
                </c:pt>
                <c:pt idx="30">
                  <c:v>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D5F-4206-8923-4104F558EFDD}"/>
            </c:ext>
          </c:extLst>
        </c:ser>
        <c:ser>
          <c:idx val="2"/>
          <c:order val="2"/>
          <c:tx>
            <c:strRef>
              <c:f>'Koogi küla'!$B$1</c:f>
              <c:strCache>
                <c:ptCount val="1"/>
                <c:pt idx="0">
                  <c:v>Puhkepäeva keskmine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'Koogi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'Koogi küla'!$B$1</c:f>
              <c:numCache>
                <c:formatCode>0</c:formatCode>
                <c:ptCount val="31"/>
                <c:pt idx="0">
                  <c:v>131</c:v>
                </c:pt>
                <c:pt idx="1">
                  <c:v>148</c:v>
                </c:pt>
                <c:pt idx="2">
                  <c:v>150</c:v>
                </c:pt>
                <c:pt idx="3">
                  <c:v>140</c:v>
                </c:pt>
                <c:pt idx="4">
                  <c:v>130</c:v>
                </c:pt>
                <c:pt idx="5">
                  <c:v>134</c:v>
                </c:pt>
                <c:pt idx="6">
                  <c:v>132</c:v>
                </c:pt>
                <c:pt idx="7">
                  <c:v>131</c:v>
                </c:pt>
                <c:pt idx="8">
                  <c:v>115</c:v>
                </c:pt>
                <c:pt idx="9">
                  <c:v>123</c:v>
                </c:pt>
                <c:pt idx="10">
                  <c:v>124</c:v>
                </c:pt>
                <c:pt idx="11">
                  <c:v>120</c:v>
                </c:pt>
                <c:pt idx="12">
                  <c:v>128</c:v>
                </c:pt>
                <c:pt idx="13">
                  <c:v>131</c:v>
                </c:pt>
                <c:pt idx="14">
                  <c:v>130</c:v>
                </c:pt>
                <c:pt idx="15">
                  <c:v>131</c:v>
                </c:pt>
                <c:pt idx="16">
                  <c:v>149</c:v>
                </c:pt>
                <c:pt idx="17">
                  <c:v>135</c:v>
                </c:pt>
                <c:pt idx="18">
                  <c:v>139</c:v>
                </c:pt>
                <c:pt idx="19">
                  <c:v>133</c:v>
                </c:pt>
                <c:pt idx="20">
                  <c:v>143</c:v>
                </c:pt>
                <c:pt idx="21">
                  <c:v>134</c:v>
                </c:pt>
                <c:pt idx="22">
                  <c:v>125</c:v>
                </c:pt>
                <c:pt idx="23">
                  <c:v>124</c:v>
                </c:pt>
                <c:pt idx="24">
                  <c:v>121</c:v>
                </c:pt>
                <c:pt idx="25">
                  <c:v>124</c:v>
                </c:pt>
                <c:pt idx="26">
                  <c:v>123</c:v>
                </c:pt>
                <c:pt idx="27">
                  <c:v>112</c:v>
                </c:pt>
                <c:pt idx="28">
                  <c:v>120</c:v>
                </c:pt>
                <c:pt idx="29">
                  <c:v>133</c:v>
                </c:pt>
                <c:pt idx="30">
                  <c:v>117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D5F-4206-8923-4104F558EFDD}"/>
            </c:ext>
          </c:extLst>
        </c:ser>
        <c:ser>
          <c:idx val="3"/>
          <c:order val="3"/>
          <c:tx>
            <c:strRef>
              <c:f>'Koogi küla'!$B$1</c:f>
              <c:strCache>
                <c:ptCount val="1"/>
                <c:pt idx="0">
                  <c:v>Rahvastikuregistri aasta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f>'Koogi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'Koogi küla'!$B$1</c:f>
              <c:numCache>
                <c:formatCode>0</c:formatCode>
                <c:ptCount val="31"/>
                <c:pt idx="0">
                  <c:v>148</c:v>
                </c:pt>
                <c:pt idx="1">
                  <c:v>148</c:v>
                </c:pt>
                <c:pt idx="2">
                  <c:v>148</c:v>
                </c:pt>
                <c:pt idx="3">
                  <c:v>148</c:v>
                </c:pt>
                <c:pt idx="4">
                  <c:v>148</c:v>
                </c:pt>
                <c:pt idx="5">
                  <c:v>148</c:v>
                </c:pt>
                <c:pt idx="6">
                  <c:v>148</c:v>
                </c:pt>
                <c:pt idx="7">
                  <c:v>148</c:v>
                </c:pt>
                <c:pt idx="8">
                  <c:v>148</c:v>
                </c:pt>
                <c:pt idx="9">
                  <c:v>148</c:v>
                </c:pt>
                <c:pt idx="10">
                  <c:v>148</c:v>
                </c:pt>
                <c:pt idx="11">
                  <c:v>148</c:v>
                </c:pt>
                <c:pt idx="12">
                  <c:v>153</c:v>
                </c:pt>
                <c:pt idx="13">
                  <c:v>153</c:v>
                </c:pt>
                <c:pt idx="14">
                  <c:v>153</c:v>
                </c:pt>
                <c:pt idx="15">
                  <c:v>153</c:v>
                </c:pt>
                <c:pt idx="16">
                  <c:v>153</c:v>
                </c:pt>
                <c:pt idx="17">
                  <c:v>153</c:v>
                </c:pt>
                <c:pt idx="18">
                  <c:v>153</c:v>
                </c:pt>
                <c:pt idx="19">
                  <c:v>153</c:v>
                </c:pt>
                <c:pt idx="20">
                  <c:v>153</c:v>
                </c:pt>
                <c:pt idx="21">
                  <c:v>153</c:v>
                </c:pt>
                <c:pt idx="22">
                  <c:v>153</c:v>
                </c:pt>
                <c:pt idx="23">
                  <c:v>153</c:v>
                </c:pt>
                <c:pt idx="24">
                  <c:v>160</c:v>
                </c:pt>
                <c:pt idx="25">
                  <c:v>160</c:v>
                </c:pt>
                <c:pt idx="26">
                  <c:v>160</c:v>
                </c:pt>
                <c:pt idx="27">
                  <c:v>160</c:v>
                </c:pt>
                <c:pt idx="28">
                  <c:v>160</c:v>
                </c:pt>
                <c:pt idx="29">
                  <c:v>160</c:v>
                </c:pt>
                <c:pt idx="30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357-4D2D-A007-57FB5AF3FE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1984720"/>
        <c:axId val="591984392"/>
      </c:lineChart>
      <c:catAx>
        <c:axId val="59198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392"/>
        <c:crosses val="autoZero"/>
        <c:auto val="1"/>
        <c:lblAlgn val="ctr"/>
        <c:lblOffset val="100"/>
        <c:noMultiLvlLbl val="0"/>
      </c:catAx>
      <c:valAx>
        <c:axId val="591984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 asustusüksusees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[jõelähtme tabelid 22 09 22 v2 _sm.xlsx]Koila küla!PivotTable1</c:name>
    <c:fmtId val="14"/>
  </c:pivotSource>
  <c:chart>
    <c:title>
      <c:tx>
        <c:strRef>
          <c:f>'Koila küla'!$B$1</c:f>
          <c:strCache>
            <c:ptCount val="1"/>
            <c:pt idx="0">
              <c:v>Koila küla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'Koila küla'!$B$1</c:f>
              <c:strCache>
                <c:ptCount val="1"/>
                <c:pt idx="0">
                  <c:v>Rahvaloendus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'Koila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'Koila küla'!$B$1</c:f>
              <c:numCache>
                <c:formatCode>0</c:formatCode>
                <c:ptCount val="31"/>
                <c:pt idx="0">
                  <c:v>18</c:v>
                </c:pt>
                <c:pt idx="1">
                  <c:v>18</c:v>
                </c:pt>
                <c:pt idx="2">
                  <c:v>18</c:v>
                </c:pt>
                <c:pt idx="3">
                  <c:v>18</c:v>
                </c:pt>
                <c:pt idx="4">
                  <c:v>18</c:v>
                </c:pt>
                <c:pt idx="5">
                  <c:v>18</c:v>
                </c:pt>
                <c:pt idx="6">
                  <c:v>18</c:v>
                </c:pt>
                <c:pt idx="7">
                  <c:v>18</c:v>
                </c:pt>
                <c:pt idx="8">
                  <c:v>18</c:v>
                </c:pt>
                <c:pt idx="9">
                  <c:v>18</c:v>
                </c:pt>
                <c:pt idx="10">
                  <c:v>18</c:v>
                </c:pt>
                <c:pt idx="11">
                  <c:v>18</c:v>
                </c:pt>
                <c:pt idx="12">
                  <c:v>18</c:v>
                </c:pt>
                <c:pt idx="13">
                  <c:v>18</c:v>
                </c:pt>
                <c:pt idx="14">
                  <c:v>18</c:v>
                </c:pt>
                <c:pt idx="15">
                  <c:v>18</c:v>
                </c:pt>
                <c:pt idx="16">
                  <c:v>18</c:v>
                </c:pt>
                <c:pt idx="17">
                  <c:v>18</c:v>
                </c:pt>
                <c:pt idx="18">
                  <c:v>18</c:v>
                </c:pt>
                <c:pt idx="19">
                  <c:v>18</c:v>
                </c:pt>
                <c:pt idx="20">
                  <c:v>18</c:v>
                </c:pt>
                <c:pt idx="21">
                  <c:v>18</c:v>
                </c:pt>
                <c:pt idx="22">
                  <c:v>18</c:v>
                </c:pt>
                <c:pt idx="23">
                  <c:v>18</c:v>
                </c:pt>
                <c:pt idx="24">
                  <c:v>18</c:v>
                </c:pt>
                <c:pt idx="25">
                  <c:v>18</c:v>
                </c:pt>
                <c:pt idx="26">
                  <c:v>18</c:v>
                </c:pt>
                <c:pt idx="27">
                  <c:v>18</c:v>
                </c:pt>
                <c:pt idx="28">
                  <c:v>18</c:v>
                </c:pt>
                <c:pt idx="29">
                  <c:v>18</c:v>
                </c:pt>
                <c:pt idx="30">
                  <c:v>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3F7-432F-8CC0-5057E8C3AC84}"/>
            </c:ext>
          </c:extLst>
        </c:ser>
        <c:ser>
          <c:idx val="1"/>
          <c:order val="1"/>
          <c:tx>
            <c:strRef>
              <c:f>'Koila küla'!$B$1</c:f>
              <c:strCache>
                <c:ptCount val="1"/>
                <c:pt idx="0">
                  <c:v>Tööpäeva keskmine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'Koila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'Koila küla'!$B$1</c:f>
              <c:numCache>
                <c:formatCode>0</c:formatCode>
                <c:ptCount val="31"/>
                <c:pt idx="0">
                  <c:v>22</c:v>
                </c:pt>
                <c:pt idx="1">
                  <c:v>20</c:v>
                </c:pt>
                <c:pt idx="2">
                  <c:v>21</c:v>
                </c:pt>
                <c:pt idx="3">
                  <c:v>18</c:v>
                </c:pt>
                <c:pt idx="4">
                  <c:v>19</c:v>
                </c:pt>
                <c:pt idx="5">
                  <c:v>18</c:v>
                </c:pt>
                <c:pt idx="6">
                  <c:v>18</c:v>
                </c:pt>
                <c:pt idx="7">
                  <c:v>17</c:v>
                </c:pt>
                <c:pt idx="8">
                  <c:v>18</c:v>
                </c:pt>
                <c:pt idx="9">
                  <c:v>15</c:v>
                </c:pt>
                <c:pt idx="10">
                  <c:v>17</c:v>
                </c:pt>
                <c:pt idx="11">
                  <c:v>13</c:v>
                </c:pt>
                <c:pt idx="12">
                  <c:v>16</c:v>
                </c:pt>
                <c:pt idx="13">
                  <c:v>14</c:v>
                </c:pt>
                <c:pt idx="14">
                  <c:v>16</c:v>
                </c:pt>
                <c:pt idx="15">
                  <c:v>15</c:v>
                </c:pt>
                <c:pt idx="16">
                  <c:v>17</c:v>
                </c:pt>
                <c:pt idx="17">
                  <c:v>18</c:v>
                </c:pt>
                <c:pt idx="18">
                  <c:v>18</c:v>
                </c:pt>
                <c:pt idx="19">
                  <c:v>16</c:v>
                </c:pt>
                <c:pt idx="20">
                  <c:v>15</c:v>
                </c:pt>
                <c:pt idx="21">
                  <c:v>13</c:v>
                </c:pt>
                <c:pt idx="22">
                  <c:v>14</c:v>
                </c:pt>
                <c:pt idx="23">
                  <c:v>15</c:v>
                </c:pt>
                <c:pt idx="24">
                  <c:v>17</c:v>
                </c:pt>
                <c:pt idx="25">
                  <c:v>15</c:v>
                </c:pt>
                <c:pt idx="26">
                  <c:v>15</c:v>
                </c:pt>
                <c:pt idx="27">
                  <c:v>14</c:v>
                </c:pt>
                <c:pt idx="28">
                  <c:v>14</c:v>
                </c:pt>
                <c:pt idx="29">
                  <c:v>15</c:v>
                </c:pt>
                <c:pt idx="30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3F7-432F-8CC0-5057E8C3AC84}"/>
            </c:ext>
          </c:extLst>
        </c:ser>
        <c:ser>
          <c:idx val="2"/>
          <c:order val="2"/>
          <c:tx>
            <c:strRef>
              <c:f>'Koila küla'!$B$1</c:f>
              <c:strCache>
                <c:ptCount val="1"/>
                <c:pt idx="0">
                  <c:v>Puhkepäeva keskmine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'Koila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'Koila küla'!$B$1</c:f>
              <c:numCache>
                <c:formatCode>0</c:formatCode>
                <c:ptCount val="31"/>
                <c:pt idx="0">
                  <c:v>11</c:v>
                </c:pt>
                <c:pt idx="1">
                  <c:v>18</c:v>
                </c:pt>
                <c:pt idx="2">
                  <c:v>17</c:v>
                </c:pt>
                <c:pt idx="3">
                  <c:v>16</c:v>
                </c:pt>
                <c:pt idx="4">
                  <c:v>19</c:v>
                </c:pt>
                <c:pt idx="5">
                  <c:v>16</c:v>
                </c:pt>
                <c:pt idx="6">
                  <c:v>18</c:v>
                </c:pt>
                <c:pt idx="7">
                  <c:v>15</c:v>
                </c:pt>
                <c:pt idx="8">
                  <c:v>18</c:v>
                </c:pt>
                <c:pt idx="9">
                  <c:v>14</c:v>
                </c:pt>
                <c:pt idx="10">
                  <c:v>19</c:v>
                </c:pt>
                <c:pt idx="11">
                  <c:v>17</c:v>
                </c:pt>
                <c:pt idx="12">
                  <c:v>19</c:v>
                </c:pt>
                <c:pt idx="13">
                  <c:v>16</c:v>
                </c:pt>
                <c:pt idx="14">
                  <c:v>12</c:v>
                </c:pt>
                <c:pt idx="15">
                  <c:v>22</c:v>
                </c:pt>
                <c:pt idx="16">
                  <c:v>19</c:v>
                </c:pt>
                <c:pt idx="17">
                  <c:v>19</c:v>
                </c:pt>
                <c:pt idx="18">
                  <c:v>16</c:v>
                </c:pt>
                <c:pt idx="19">
                  <c:v>16</c:v>
                </c:pt>
                <c:pt idx="20">
                  <c:v>17</c:v>
                </c:pt>
                <c:pt idx="21">
                  <c:v>18</c:v>
                </c:pt>
                <c:pt idx="22">
                  <c:v>15</c:v>
                </c:pt>
                <c:pt idx="23">
                  <c:v>16</c:v>
                </c:pt>
                <c:pt idx="24">
                  <c:v>14</c:v>
                </c:pt>
                <c:pt idx="25">
                  <c:v>12</c:v>
                </c:pt>
                <c:pt idx="26">
                  <c:v>14</c:v>
                </c:pt>
                <c:pt idx="27">
                  <c:v>14</c:v>
                </c:pt>
                <c:pt idx="28">
                  <c:v>16</c:v>
                </c:pt>
                <c:pt idx="29">
                  <c:v>14</c:v>
                </c:pt>
                <c:pt idx="3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F7-432F-8CC0-5057E8C3AC84}"/>
            </c:ext>
          </c:extLst>
        </c:ser>
        <c:ser>
          <c:idx val="3"/>
          <c:order val="3"/>
          <c:tx>
            <c:strRef>
              <c:f>'Koila küla'!$B$1</c:f>
              <c:strCache>
                <c:ptCount val="1"/>
                <c:pt idx="0">
                  <c:v>Rahvastikuregistri aasta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f>'Koila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'Koila küla'!$B$1</c:f>
              <c:numCache>
                <c:formatCode>0</c:formatCode>
                <c:ptCount val="31"/>
                <c:pt idx="0">
                  <c:v>18</c:v>
                </c:pt>
                <c:pt idx="1">
                  <c:v>18</c:v>
                </c:pt>
                <c:pt idx="2">
                  <c:v>18</c:v>
                </c:pt>
                <c:pt idx="3">
                  <c:v>18</c:v>
                </c:pt>
                <c:pt idx="4">
                  <c:v>18</c:v>
                </c:pt>
                <c:pt idx="5">
                  <c:v>18</c:v>
                </c:pt>
                <c:pt idx="6">
                  <c:v>18</c:v>
                </c:pt>
                <c:pt idx="7">
                  <c:v>18</c:v>
                </c:pt>
                <c:pt idx="8">
                  <c:v>18</c:v>
                </c:pt>
                <c:pt idx="9">
                  <c:v>18</c:v>
                </c:pt>
                <c:pt idx="10">
                  <c:v>18</c:v>
                </c:pt>
                <c:pt idx="11">
                  <c:v>18</c:v>
                </c:pt>
                <c:pt idx="12">
                  <c:v>18</c:v>
                </c:pt>
                <c:pt idx="13">
                  <c:v>18</c:v>
                </c:pt>
                <c:pt idx="14">
                  <c:v>18</c:v>
                </c:pt>
                <c:pt idx="15">
                  <c:v>18</c:v>
                </c:pt>
                <c:pt idx="16">
                  <c:v>18</c:v>
                </c:pt>
                <c:pt idx="17">
                  <c:v>18</c:v>
                </c:pt>
                <c:pt idx="18">
                  <c:v>18</c:v>
                </c:pt>
                <c:pt idx="19">
                  <c:v>18</c:v>
                </c:pt>
                <c:pt idx="20">
                  <c:v>18</c:v>
                </c:pt>
                <c:pt idx="21">
                  <c:v>18</c:v>
                </c:pt>
                <c:pt idx="22">
                  <c:v>18</c:v>
                </c:pt>
                <c:pt idx="23">
                  <c:v>18</c:v>
                </c:pt>
                <c:pt idx="24">
                  <c:v>18</c:v>
                </c:pt>
                <c:pt idx="25">
                  <c:v>18</c:v>
                </c:pt>
                <c:pt idx="26">
                  <c:v>18</c:v>
                </c:pt>
                <c:pt idx="27">
                  <c:v>18</c:v>
                </c:pt>
                <c:pt idx="28">
                  <c:v>18</c:v>
                </c:pt>
                <c:pt idx="29">
                  <c:v>18</c:v>
                </c:pt>
                <c:pt idx="30">
                  <c:v>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E9B-49F4-90A1-95B9A7D284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1984720"/>
        <c:axId val="591984392"/>
      </c:lineChart>
      <c:catAx>
        <c:axId val="59198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392"/>
        <c:crosses val="autoZero"/>
        <c:auto val="1"/>
        <c:lblAlgn val="ctr"/>
        <c:lblOffset val="100"/>
        <c:noMultiLvlLbl val="0"/>
      </c:catAx>
      <c:valAx>
        <c:axId val="591984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 asustusüksusees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[jõelähtme tabelid 22 09 22 v2 _sm.xlsx]Kallavere küla!PivotTable1</c:name>
    <c:fmtId val="19"/>
  </c:pivotSource>
  <c:chart>
    <c:title>
      <c:tx>
        <c:strRef>
          <c:f>'Kallavere küla'!$B$1</c:f>
          <c:strCache>
            <c:ptCount val="1"/>
            <c:pt idx="0">
              <c:v>Kallavere küla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'Kallavere küla'!$B$1</c:f>
              <c:strCache>
                <c:ptCount val="1"/>
                <c:pt idx="0">
                  <c:v>Rahvaloendus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'Kallavere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'Kallavere küla'!$B$1</c:f>
              <c:numCache>
                <c:formatCode>0</c:formatCode>
                <c:ptCount val="31"/>
                <c:pt idx="0">
                  <c:v>118</c:v>
                </c:pt>
                <c:pt idx="1">
                  <c:v>118</c:v>
                </c:pt>
                <c:pt idx="2">
                  <c:v>118</c:v>
                </c:pt>
                <c:pt idx="3">
                  <c:v>118</c:v>
                </c:pt>
                <c:pt idx="4">
                  <c:v>118</c:v>
                </c:pt>
                <c:pt idx="5">
                  <c:v>118</c:v>
                </c:pt>
                <c:pt idx="6">
                  <c:v>118</c:v>
                </c:pt>
                <c:pt idx="7">
                  <c:v>118</c:v>
                </c:pt>
                <c:pt idx="8">
                  <c:v>118</c:v>
                </c:pt>
                <c:pt idx="9">
                  <c:v>118</c:v>
                </c:pt>
                <c:pt idx="10">
                  <c:v>118</c:v>
                </c:pt>
                <c:pt idx="11">
                  <c:v>118</c:v>
                </c:pt>
                <c:pt idx="12">
                  <c:v>118</c:v>
                </c:pt>
                <c:pt idx="13">
                  <c:v>118</c:v>
                </c:pt>
                <c:pt idx="14">
                  <c:v>118</c:v>
                </c:pt>
                <c:pt idx="15">
                  <c:v>118</c:v>
                </c:pt>
                <c:pt idx="16">
                  <c:v>118</c:v>
                </c:pt>
                <c:pt idx="17">
                  <c:v>118</c:v>
                </c:pt>
                <c:pt idx="18">
                  <c:v>118</c:v>
                </c:pt>
                <c:pt idx="19">
                  <c:v>118</c:v>
                </c:pt>
                <c:pt idx="20">
                  <c:v>118</c:v>
                </c:pt>
                <c:pt idx="21">
                  <c:v>118</c:v>
                </c:pt>
                <c:pt idx="22">
                  <c:v>118</c:v>
                </c:pt>
                <c:pt idx="23">
                  <c:v>118</c:v>
                </c:pt>
                <c:pt idx="24">
                  <c:v>118</c:v>
                </c:pt>
                <c:pt idx="25">
                  <c:v>118</c:v>
                </c:pt>
                <c:pt idx="26">
                  <c:v>118</c:v>
                </c:pt>
                <c:pt idx="27">
                  <c:v>118</c:v>
                </c:pt>
                <c:pt idx="28">
                  <c:v>118</c:v>
                </c:pt>
                <c:pt idx="29">
                  <c:v>118</c:v>
                </c:pt>
                <c:pt idx="30">
                  <c:v>118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3E-4B9E-95CE-B3B42591F69F}"/>
            </c:ext>
          </c:extLst>
        </c:ser>
        <c:ser>
          <c:idx val="1"/>
          <c:order val="1"/>
          <c:tx>
            <c:strRef>
              <c:f>'Kallavere küla'!$B$1</c:f>
              <c:strCache>
                <c:ptCount val="1"/>
                <c:pt idx="0">
                  <c:v>Tööpäeva keskmine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'Kallavere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'Kallavere küla'!$B$1</c:f>
              <c:numCache>
                <c:formatCode>0</c:formatCode>
                <c:ptCount val="31"/>
                <c:pt idx="0">
                  <c:v>108</c:v>
                </c:pt>
                <c:pt idx="1">
                  <c:v>106</c:v>
                </c:pt>
                <c:pt idx="2">
                  <c:v>112</c:v>
                </c:pt>
                <c:pt idx="3">
                  <c:v>106</c:v>
                </c:pt>
                <c:pt idx="4">
                  <c:v>108</c:v>
                </c:pt>
                <c:pt idx="5">
                  <c:v>98</c:v>
                </c:pt>
                <c:pt idx="6">
                  <c:v>89</c:v>
                </c:pt>
                <c:pt idx="7">
                  <c:v>88</c:v>
                </c:pt>
                <c:pt idx="8">
                  <c:v>85</c:v>
                </c:pt>
                <c:pt idx="9">
                  <c:v>95</c:v>
                </c:pt>
                <c:pt idx="10">
                  <c:v>100</c:v>
                </c:pt>
                <c:pt idx="11">
                  <c:v>151</c:v>
                </c:pt>
                <c:pt idx="12">
                  <c:v>103</c:v>
                </c:pt>
                <c:pt idx="13">
                  <c:v>107</c:v>
                </c:pt>
                <c:pt idx="14">
                  <c:v>99</c:v>
                </c:pt>
                <c:pt idx="15">
                  <c:v>86</c:v>
                </c:pt>
                <c:pt idx="16">
                  <c:v>94</c:v>
                </c:pt>
                <c:pt idx="17">
                  <c:v>84</c:v>
                </c:pt>
                <c:pt idx="18">
                  <c:v>87</c:v>
                </c:pt>
                <c:pt idx="19">
                  <c:v>87</c:v>
                </c:pt>
                <c:pt idx="20">
                  <c:v>99</c:v>
                </c:pt>
                <c:pt idx="21">
                  <c:v>100</c:v>
                </c:pt>
                <c:pt idx="22">
                  <c:v>97</c:v>
                </c:pt>
                <c:pt idx="23">
                  <c:v>119</c:v>
                </c:pt>
                <c:pt idx="24">
                  <c:v>101</c:v>
                </c:pt>
                <c:pt idx="25">
                  <c:v>108</c:v>
                </c:pt>
                <c:pt idx="26">
                  <c:v>95</c:v>
                </c:pt>
                <c:pt idx="27">
                  <c:v>97</c:v>
                </c:pt>
                <c:pt idx="28">
                  <c:v>91</c:v>
                </c:pt>
                <c:pt idx="29">
                  <c:v>77</c:v>
                </c:pt>
                <c:pt idx="30">
                  <c:v>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3E-4B9E-95CE-B3B42591F69F}"/>
            </c:ext>
          </c:extLst>
        </c:ser>
        <c:ser>
          <c:idx val="2"/>
          <c:order val="2"/>
          <c:tx>
            <c:strRef>
              <c:f>'Kallavere küla'!$B$1</c:f>
              <c:strCache>
                <c:ptCount val="1"/>
                <c:pt idx="0">
                  <c:v>Puhkepäeva keskmine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'Kallavere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'Kallavere küla'!$B$1</c:f>
              <c:numCache>
                <c:formatCode>0</c:formatCode>
                <c:ptCount val="31"/>
                <c:pt idx="0">
                  <c:v>104</c:v>
                </c:pt>
                <c:pt idx="1">
                  <c:v>106</c:v>
                </c:pt>
                <c:pt idx="2">
                  <c:v>111</c:v>
                </c:pt>
                <c:pt idx="3">
                  <c:v>97</c:v>
                </c:pt>
                <c:pt idx="4">
                  <c:v>99</c:v>
                </c:pt>
                <c:pt idx="5">
                  <c:v>95</c:v>
                </c:pt>
                <c:pt idx="6">
                  <c:v>85</c:v>
                </c:pt>
                <c:pt idx="7">
                  <c:v>82</c:v>
                </c:pt>
                <c:pt idx="8">
                  <c:v>84</c:v>
                </c:pt>
                <c:pt idx="9">
                  <c:v>95</c:v>
                </c:pt>
                <c:pt idx="10">
                  <c:v>93</c:v>
                </c:pt>
                <c:pt idx="11">
                  <c:v>150</c:v>
                </c:pt>
                <c:pt idx="12">
                  <c:v>107</c:v>
                </c:pt>
                <c:pt idx="13">
                  <c:v>104</c:v>
                </c:pt>
                <c:pt idx="14">
                  <c:v>103</c:v>
                </c:pt>
                <c:pt idx="15">
                  <c:v>80</c:v>
                </c:pt>
                <c:pt idx="16">
                  <c:v>95</c:v>
                </c:pt>
                <c:pt idx="17">
                  <c:v>80</c:v>
                </c:pt>
                <c:pt idx="18">
                  <c:v>81</c:v>
                </c:pt>
                <c:pt idx="19">
                  <c:v>86</c:v>
                </c:pt>
                <c:pt idx="20">
                  <c:v>92</c:v>
                </c:pt>
                <c:pt idx="21">
                  <c:v>100</c:v>
                </c:pt>
                <c:pt idx="22">
                  <c:v>104</c:v>
                </c:pt>
                <c:pt idx="23">
                  <c:v>117</c:v>
                </c:pt>
                <c:pt idx="24">
                  <c:v>104</c:v>
                </c:pt>
                <c:pt idx="25">
                  <c:v>103</c:v>
                </c:pt>
                <c:pt idx="26">
                  <c:v>103</c:v>
                </c:pt>
                <c:pt idx="27">
                  <c:v>94</c:v>
                </c:pt>
                <c:pt idx="28">
                  <c:v>82</c:v>
                </c:pt>
                <c:pt idx="29">
                  <c:v>79</c:v>
                </c:pt>
                <c:pt idx="30">
                  <c:v>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43E-4B9E-95CE-B3B42591F69F}"/>
            </c:ext>
          </c:extLst>
        </c:ser>
        <c:ser>
          <c:idx val="3"/>
          <c:order val="3"/>
          <c:tx>
            <c:strRef>
              <c:f>'Kallavere küla'!$B$1</c:f>
              <c:strCache>
                <c:ptCount val="1"/>
                <c:pt idx="0">
                  <c:v>Rahvastikuregistri aasta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f>'Kallavere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'Kallavere küla'!$B$1</c:f>
              <c:numCache>
                <c:formatCode>0</c:formatCode>
                <c:ptCount val="31"/>
                <c:pt idx="0">
                  <c:v>116</c:v>
                </c:pt>
                <c:pt idx="1">
                  <c:v>116</c:v>
                </c:pt>
                <c:pt idx="2">
                  <c:v>116</c:v>
                </c:pt>
                <c:pt idx="3">
                  <c:v>116</c:v>
                </c:pt>
                <c:pt idx="4">
                  <c:v>116</c:v>
                </c:pt>
                <c:pt idx="5">
                  <c:v>116</c:v>
                </c:pt>
                <c:pt idx="6">
                  <c:v>116</c:v>
                </c:pt>
                <c:pt idx="7">
                  <c:v>116</c:v>
                </c:pt>
                <c:pt idx="8">
                  <c:v>116</c:v>
                </c:pt>
                <c:pt idx="9">
                  <c:v>116</c:v>
                </c:pt>
                <c:pt idx="10">
                  <c:v>116</c:v>
                </c:pt>
                <c:pt idx="11">
                  <c:v>116</c:v>
                </c:pt>
                <c:pt idx="12">
                  <c:v>122</c:v>
                </c:pt>
                <c:pt idx="13">
                  <c:v>122</c:v>
                </c:pt>
                <c:pt idx="14">
                  <c:v>122</c:v>
                </c:pt>
                <c:pt idx="15">
                  <c:v>122</c:v>
                </c:pt>
                <c:pt idx="16">
                  <c:v>122</c:v>
                </c:pt>
                <c:pt idx="17">
                  <c:v>122</c:v>
                </c:pt>
                <c:pt idx="18">
                  <c:v>122</c:v>
                </c:pt>
                <c:pt idx="19">
                  <c:v>122</c:v>
                </c:pt>
                <c:pt idx="20">
                  <c:v>122</c:v>
                </c:pt>
                <c:pt idx="21">
                  <c:v>122</c:v>
                </c:pt>
                <c:pt idx="22">
                  <c:v>122</c:v>
                </c:pt>
                <c:pt idx="23">
                  <c:v>122</c:v>
                </c:pt>
                <c:pt idx="24">
                  <c:v>135</c:v>
                </c:pt>
                <c:pt idx="25">
                  <c:v>135</c:v>
                </c:pt>
                <c:pt idx="26">
                  <c:v>135</c:v>
                </c:pt>
                <c:pt idx="27">
                  <c:v>135</c:v>
                </c:pt>
                <c:pt idx="28">
                  <c:v>135</c:v>
                </c:pt>
                <c:pt idx="29">
                  <c:v>135</c:v>
                </c:pt>
                <c:pt idx="30">
                  <c:v>135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356-494A-8366-EE11E620F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1984720"/>
        <c:axId val="591984392"/>
      </c:lineChart>
      <c:catAx>
        <c:axId val="59198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392"/>
        <c:crosses val="autoZero"/>
        <c:auto val="1"/>
        <c:lblAlgn val="ctr"/>
        <c:lblOffset val="100"/>
        <c:noMultiLvlLbl val="0"/>
      </c:catAx>
      <c:valAx>
        <c:axId val="591984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 asustusüksusees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[jõelähtme tabelid 22 09 22 v2 _sm.xlsx]Kaberneeme küla!PivotTable1</c:name>
    <c:fmtId val="10"/>
  </c:pivotSource>
  <c:chart>
    <c:title>
      <c:tx>
        <c:strRef>
          <c:f>'Kaberneeme küla'!$B$1</c:f>
          <c:strCache>
            <c:ptCount val="1"/>
            <c:pt idx="0">
              <c:v>Kaberneeme küla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'Kaberneeme küla'!$B$1</c:f>
              <c:strCache>
                <c:ptCount val="1"/>
                <c:pt idx="0">
                  <c:v>Rahvaloendus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'Kaberneeme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'Kaberneeme küla'!$B$1</c:f>
              <c:numCache>
                <c:formatCode>0</c:formatCode>
                <c:ptCount val="31"/>
                <c:pt idx="0">
                  <c:v>131</c:v>
                </c:pt>
                <c:pt idx="1">
                  <c:v>131</c:v>
                </c:pt>
                <c:pt idx="2">
                  <c:v>131</c:v>
                </c:pt>
                <c:pt idx="3">
                  <c:v>131</c:v>
                </c:pt>
                <c:pt idx="4">
                  <c:v>131</c:v>
                </c:pt>
                <c:pt idx="5">
                  <c:v>131</c:v>
                </c:pt>
                <c:pt idx="6">
                  <c:v>131</c:v>
                </c:pt>
                <c:pt idx="7">
                  <c:v>131</c:v>
                </c:pt>
                <c:pt idx="8">
                  <c:v>131</c:v>
                </c:pt>
                <c:pt idx="9">
                  <c:v>131</c:v>
                </c:pt>
                <c:pt idx="10">
                  <c:v>131</c:v>
                </c:pt>
                <c:pt idx="11">
                  <c:v>131</c:v>
                </c:pt>
                <c:pt idx="12">
                  <c:v>131</c:v>
                </c:pt>
                <c:pt idx="13">
                  <c:v>131</c:v>
                </c:pt>
                <c:pt idx="14">
                  <c:v>131</c:v>
                </c:pt>
                <c:pt idx="15">
                  <c:v>131</c:v>
                </c:pt>
                <c:pt idx="16">
                  <c:v>131</c:v>
                </c:pt>
                <c:pt idx="17">
                  <c:v>131</c:v>
                </c:pt>
                <c:pt idx="18">
                  <c:v>131</c:v>
                </c:pt>
                <c:pt idx="19">
                  <c:v>131</c:v>
                </c:pt>
                <c:pt idx="20">
                  <c:v>131</c:v>
                </c:pt>
                <c:pt idx="21">
                  <c:v>131</c:v>
                </c:pt>
                <c:pt idx="22">
                  <c:v>131</c:v>
                </c:pt>
                <c:pt idx="23">
                  <c:v>131</c:v>
                </c:pt>
                <c:pt idx="24">
                  <c:v>131</c:v>
                </c:pt>
                <c:pt idx="25">
                  <c:v>131</c:v>
                </c:pt>
                <c:pt idx="26">
                  <c:v>131</c:v>
                </c:pt>
                <c:pt idx="27">
                  <c:v>131</c:v>
                </c:pt>
                <c:pt idx="28">
                  <c:v>131</c:v>
                </c:pt>
                <c:pt idx="29">
                  <c:v>131</c:v>
                </c:pt>
                <c:pt idx="30">
                  <c:v>131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A4B-4ACA-9D62-7C78A68C32B7}"/>
            </c:ext>
          </c:extLst>
        </c:ser>
        <c:ser>
          <c:idx val="1"/>
          <c:order val="1"/>
          <c:tx>
            <c:strRef>
              <c:f>'Kaberneeme küla'!$B$1</c:f>
              <c:strCache>
                <c:ptCount val="1"/>
                <c:pt idx="0">
                  <c:v>Tööpäeva keskmine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'Kaberneeme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'Kaberneeme küla'!$B$1</c:f>
              <c:numCache>
                <c:formatCode>0</c:formatCode>
                <c:ptCount val="31"/>
                <c:pt idx="0">
                  <c:v>189</c:v>
                </c:pt>
                <c:pt idx="1">
                  <c:v>191</c:v>
                </c:pt>
                <c:pt idx="2">
                  <c:v>203</c:v>
                </c:pt>
                <c:pt idx="3">
                  <c:v>252</c:v>
                </c:pt>
                <c:pt idx="4">
                  <c:v>258</c:v>
                </c:pt>
                <c:pt idx="5">
                  <c:v>288</c:v>
                </c:pt>
                <c:pt idx="6">
                  <c:v>274</c:v>
                </c:pt>
                <c:pt idx="7">
                  <c:v>269</c:v>
                </c:pt>
                <c:pt idx="8">
                  <c:v>197</c:v>
                </c:pt>
                <c:pt idx="9">
                  <c:v>186</c:v>
                </c:pt>
                <c:pt idx="10">
                  <c:v>183</c:v>
                </c:pt>
                <c:pt idx="11">
                  <c:v>194</c:v>
                </c:pt>
                <c:pt idx="12">
                  <c:v>185</c:v>
                </c:pt>
                <c:pt idx="13">
                  <c:v>186</c:v>
                </c:pt>
                <c:pt idx="14">
                  <c:v>186</c:v>
                </c:pt>
                <c:pt idx="15">
                  <c:v>212</c:v>
                </c:pt>
                <c:pt idx="16">
                  <c:v>217</c:v>
                </c:pt>
                <c:pt idx="17">
                  <c:v>274</c:v>
                </c:pt>
                <c:pt idx="18">
                  <c:v>279</c:v>
                </c:pt>
                <c:pt idx="19">
                  <c:v>261</c:v>
                </c:pt>
                <c:pt idx="20">
                  <c:v>205</c:v>
                </c:pt>
                <c:pt idx="21">
                  <c:v>191</c:v>
                </c:pt>
                <c:pt idx="22">
                  <c:v>185</c:v>
                </c:pt>
                <c:pt idx="23">
                  <c:v>192</c:v>
                </c:pt>
                <c:pt idx="24">
                  <c:v>179</c:v>
                </c:pt>
                <c:pt idx="25">
                  <c:v>178</c:v>
                </c:pt>
                <c:pt idx="26">
                  <c:v>159</c:v>
                </c:pt>
                <c:pt idx="27">
                  <c:v>171</c:v>
                </c:pt>
                <c:pt idx="28">
                  <c:v>190</c:v>
                </c:pt>
                <c:pt idx="29">
                  <c:v>256</c:v>
                </c:pt>
                <c:pt idx="30">
                  <c:v>283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4B-4ACA-9D62-7C78A68C32B7}"/>
            </c:ext>
          </c:extLst>
        </c:ser>
        <c:ser>
          <c:idx val="2"/>
          <c:order val="2"/>
          <c:tx>
            <c:strRef>
              <c:f>'Kaberneeme küla'!$B$1</c:f>
              <c:strCache>
                <c:ptCount val="1"/>
                <c:pt idx="0">
                  <c:v>Puhkepäeva keskmine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'Kaberneeme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'Kaberneeme küla'!$B$1</c:f>
              <c:numCache>
                <c:formatCode>0</c:formatCode>
                <c:ptCount val="31"/>
                <c:pt idx="0">
                  <c:v>198</c:v>
                </c:pt>
                <c:pt idx="1">
                  <c:v>226</c:v>
                </c:pt>
                <c:pt idx="2">
                  <c:v>272</c:v>
                </c:pt>
                <c:pt idx="3">
                  <c:v>328</c:v>
                </c:pt>
                <c:pt idx="4">
                  <c:v>356</c:v>
                </c:pt>
                <c:pt idx="5">
                  <c:v>351</c:v>
                </c:pt>
                <c:pt idx="6">
                  <c:v>329</c:v>
                </c:pt>
                <c:pt idx="7">
                  <c:v>363</c:v>
                </c:pt>
                <c:pt idx="8">
                  <c:v>277</c:v>
                </c:pt>
                <c:pt idx="9">
                  <c:v>242</c:v>
                </c:pt>
                <c:pt idx="10">
                  <c:v>236</c:v>
                </c:pt>
                <c:pt idx="11">
                  <c:v>236</c:v>
                </c:pt>
                <c:pt idx="12">
                  <c:v>232</c:v>
                </c:pt>
                <c:pt idx="13">
                  <c:v>218</c:v>
                </c:pt>
                <c:pt idx="14">
                  <c:v>236</c:v>
                </c:pt>
                <c:pt idx="15">
                  <c:v>259</c:v>
                </c:pt>
                <c:pt idx="16">
                  <c:v>284</c:v>
                </c:pt>
                <c:pt idx="17">
                  <c:v>323</c:v>
                </c:pt>
                <c:pt idx="18">
                  <c:v>334</c:v>
                </c:pt>
                <c:pt idx="19">
                  <c:v>316</c:v>
                </c:pt>
                <c:pt idx="20">
                  <c:v>252</c:v>
                </c:pt>
                <c:pt idx="21">
                  <c:v>231</c:v>
                </c:pt>
                <c:pt idx="22">
                  <c:v>219</c:v>
                </c:pt>
                <c:pt idx="23">
                  <c:v>218</c:v>
                </c:pt>
                <c:pt idx="24">
                  <c:v>210</c:v>
                </c:pt>
                <c:pt idx="25">
                  <c:v>186</c:v>
                </c:pt>
                <c:pt idx="26">
                  <c:v>185</c:v>
                </c:pt>
                <c:pt idx="27">
                  <c:v>206</c:v>
                </c:pt>
                <c:pt idx="28">
                  <c:v>237</c:v>
                </c:pt>
                <c:pt idx="29">
                  <c:v>299</c:v>
                </c:pt>
                <c:pt idx="30">
                  <c:v>337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A4B-4ACA-9D62-7C78A68C32B7}"/>
            </c:ext>
          </c:extLst>
        </c:ser>
        <c:ser>
          <c:idx val="3"/>
          <c:order val="3"/>
          <c:tx>
            <c:strRef>
              <c:f>'Kaberneeme küla'!$B$1</c:f>
              <c:strCache>
                <c:ptCount val="1"/>
                <c:pt idx="0">
                  <c:v>Rahvastikuregistri aasta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f>'Kaberneeme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'Kaberneeme küla'!$B$1</c:f>
              <c:numCache>
                <c:formatCode>0</c:formatCode>
                <c:ptCount val="31"/>
                <c:pt idx="0">
                  <c:v>133</c:v>
                </c:pt>
                <c:pt idx="1">
                  <c:v>133</c:v>
                </c:pt>
                <c:pt idx="2">
                  <c:v>133</c:v>
                </c:pt>
                <c:pt idx="3">
                  <c:v>133</c:v>
                </c:pt>
                <c:pt idx="4">
                  <c:v>133</c:v>
                </c:pt>
                <c:pt idx="5">
                  <c:v>133</c:v>
                </c:pt>
                <c:pt idx="6">
                  <c:v>133</c:v>
                </c:pt>
                <c:pt idx="7">
                  <c:v>133</c:v>
                </c:pt>
                <c:pt idx="8">
                  <c:v>133</c:v>
                </c:pt>
                <c:pt idx="9">
                  <c:v>133</c:v>
                </c:pt>
                <c:pt idx="10">
                  <c:v>133</c:v>
                </c:pt>
                <c:pt idx="11">
                  <c:v>133</c:v>
                </c:pt>
                <c:pt idx="12">
                  <c:v>139</c:v>
                </c:pt>
                <c:pt idx="13">
                  <c:v>139</c:v>
                </c:pt>
                <c:pt idx="14">
                  <c:v>139</c:v>
                </c:pt>
                <c:pt idx="15">
                  <c:v>139</c:v>
                </c:pt>
                <c:pt idx="16">
                  <c:v>139</c:v>
                </c:pt>
                <c:pt idx="17">
                  <c:v>139</c:v>
                </c:pt>
                <c:pt idx="18">
                  <c:v>139</c:v>
                </c:pt>
                <c:pt idx="19">
                  <c:v>139</c:v>
                </c:pt>
                <c:pt idx="20">
                  <c:v>139</c:v>
                </c:pt>
                <c:pt idx="21">
                  <c:v>139</c:v>
                </c:pt>
                <c:pt idx="22">
                  <c:v>139</c:v>
                </c:pt>
                <c:pt idx="23">
                  <c:v>139</c:v>
                </c:pt>
                <c:pt idx="24">
                  <c:v>143</c:v>
                </c:pt>
                <c:pt idx="25">
                  <c:v>143</c:v>
                </c:pt>
                <c:pt idx="26">
                  <c:v>143</c:v>
                </c:pt>
                <c:pt idx="27">
                  <c:v>143</c:v>
                </c:pt>
                <c:pt idx="28">
                  <c:v>143</c:v>
                </c:pt>
                <c:pt idx="29">
                  <c:v>143</c:v>
                </c:pt>
                <c:pt idx="30">
                  <c:v>143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606-46F3-BFD4-4BFAF9D3D9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1984720"/>
        <c:axId val="591984392"/>
      </c:lineChart>
      <c:catAx>
        <c:axId val="59198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392"/>
        <c:crosses val="autoZero"/>
        <c:auto val="1"/>
        <c:lblAlgn val="ctr"/>
        <c:lblOffset val="100"/>
        <c:noMultiLvlLbl val="0"/>
      </c:catAx>
      <c:valAx>
        <c:axId val="591984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 asustusüksusees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[jõelähtme tabelid 22 09 22 v2 _sm.xlsx]Jägala-Joa küla!PivotTable1</c:name>
    <c:fmtId val="20"/>
  </c:pivotSource>
  <c:chart>
    <c:title>
      <c:tx>
        <c:strRef>
          <c:f>'Jägala-Joa küla'!$B$1</c:f>
          <c:strCache>
            <c:ptCount val="1"/>
            <c:pt idx="0">
              <c:v>Jägala-Joa küla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'Jägala-Joa küla'!$B$1</c:f>
              <c:strCache>
                <c:ptCount val="1"/>
                <c:pt idx="0">
                  <c:v>Rahvaloendus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'Jägala-Joa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'Jägala-Joa küla'!$B$1</c:f>
              <c:numCache>
                <c:formatCode>0</c:formatCode>
                <c:ptCount val="31"/>
                <c:pt idx="0">
                  <c:v>17</c:v>
                </c:pt>
                <c:pt idx="1">
                  <c:v>17</c:v>
                </c:pt>
                <c:pt idx="2">
                  <c:v>17</c:v>
                </c:pt>
                <c:pt idx="3">
                  <c:v>17</c:v>
                </c:pt>
                <c:pt idx="4">
                  <c:v>17</c:v>
                </c:pt>
                <c:pt idx="5">
                  <c:v>17</c:v>
                </c:pt>
                <c:pt idx="6">
                  <c:v>17</c:v>
                </c:pt>
                <c:pt idx="7">
                  <c:v>17</c:v>
                </c:pt>
                <c:pt idx="8">
                  <c:v>17</c:v>
                </c:pt>
                <c:pt idx="9">
                  <c:v>17</c:v>
                </c:pt>
                <c:pt idx="10">
                  <c:v>17</c:v>
                </c:pt>
                <c:pt idx="11">
                  <c:v>17</c:v>
                </c:pt>
                <c:pt idx="12">
                  <c:v>17</c:v>
                </c:pt>
                <c:pt idx="13">
                  <c:v>17</c:v>
                </c:pt>
                <c:pt idx="14">
                  <c:v>17</c:v>
                </c:pt>
                <c:pt idx="15">
                  <c:v>17</c:v>
                </c:pt>
                <c:pt idx="16">
                  <c:v>17</c:v>
                </c:pt>
                <c:pt idx="17">
                  <c:v>17</c:v>
                </c:pt>
                <c:pt idx="18">
                  <c:v>17</c:v>
                </c:pt>
                <c:pt idx="19">
                  <c:v>17</c:v>
                </c:pt>
                <c:pt idx="20">
                  <c:v>17</c:v>
                </c:pt>
                <c:pt idx="21">
                  <c:v>17</c:v>
                </c:pt>
                <c:pt idx="22">
                  <c:v>17</c:v>
                </c:pt>
                <c:pt idx="23">
                  <c:v>17</c:v>
                </c:pt>
                <c:pt idx="24">
                  <c:v>17</c:v>
                </c:pt>
                <c:pt idx="25">
                  <c:v>17</c:v>
                </c:pt>
                <c:pt idx="26">
                  <c:v>17</c:v>
                </c:pt>
                <c:pt idx="27">
                  <c:v>17</c:v>
                </c:pt>
                <c:pt idx="28">
                  <c:v>17</c:v>
                </c:pt>
                <c:pt idx="29">
                  <c:v>17</c:v>
                </c:pt>
                <c:pt idx="30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D8-4A07-BC97-BA24B9124E66}"/>
            </c:ext>
          </c:extLst>
        </c:ser>
        <c:ser>
          <c:idx val="1"/>
          <c:order val="1"/>
          <c:tx>
            <c:strRef>
              <c:f>'Jägala-Joa küla'!$B$1</c:f>
              <c:strCache>
                <c:ptCount val="1"/>
                <c:pt idx="0">
                  <c:v>Tööpäeva keskmine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'Jägala-Joa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'Jägala-Joa küla'!$B$1</c:f>
              <c:numCache>
                <c:formatCode>0</c:formatCode>
                <c:ptCount val="31"/>
                <c:pt idx="0">
                  <c:v>15</c:v>
                </c:pt>
                <c:pt idx="1">
                  <c:v>17</c:v>
                </c:pt>
                <c:pt idx="2">
                  <c:v>17</c:v>
                </c:pt>
                <c:pt idx="3">
                  <c:v>16</c:v>
                </c:pt>
                <c:pt idx="4">
                  <c:v>17</c:v>
                </c:pt>
                <c:pt idx="5">
                  <c:v>15</c:v>
                </c:pt>
                <c:pt idx="6">
                  <c:v>15</c:v>
                </c:pt>
                <c:pt idx="7">
                  <c:v>17</c:v>
                </c:pt>
                <c:pt idx="8">
                  <c:v>16</c:v>
                </c:pt>
                <c:pt idx="9">
                  <c:v>17</c:v>
                </c:pt>
                <c:pt idx="10">
                  <c:v>15</c:v>
                </c:pt>
                <c:pt idx="11">
                  <c:v>15</c:v>
                </c:pt>
                <c:pt idx="12">
                  <c:v>15</c:v>
                </c:pt>
                <c:pt idx="13">
                  <c:v>15</c:v>
                </c:pt>
                <c:pt idx="14">
                  <c:v>16</c:v>
                </c:pt>
                <c:pt idx="15">
                  <c:v>16</c:v>
                </c:pt>
                <c:pt idx="16">
                  <c:v>15</c:v>
                </c:pt>
                <c:pt idx="17">
                  <c:v>16</c:v>
                </c:pt>
                <c:pt idx="18">
                  <c:v>18</c:v>
                </c:pt>
                <c:pt idx="19">
                  <c:v>16</c:v>
                </c:pt>
                <c:pt idx="20">
                  <c:v>15</c:v>
                </c:pt>
                <c:pt idx="21">
                  <c:v>15</c:v>
                </c:pt>
                <c:pt idx="22">
                  <c:v>14</c:v>
                </c:pt>
                <c:pt idx="23">
                  <c:v>15</c:v>
                </c:pt>
                <c:pt idx="24">
                  <c:v>19</c:v>
                </c:pt>
                <c:pt idx="25">
                  <c:v>15</c:v>
                </c:pt>
                <c:pt idx="26">
                  <c:v>16</c:v>
                </c:pt>
                <c:pt idx="27">
                  <c:v>19</c:v>
                </c:pt>
                <c:pt idx="28">
                  <c:v>18</c:v>
                </c:pt>
                <c:pt idx="29">
                  <c:v>16</c:v>
                </c:pt>
                <c:pt idx="3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FD8-4A07-BC97-BA24B9124E66}"/>
            </c:ext>
          </c:extLst>
        </c:ser>
        <c:ser>
          <c:idx val="2"/>
          <c:order val="2"/>
          <c:tx>
            <c:strRef>
              <c:f>'Jägala-Joa küla'!$B$1</c:f>
              <c:strCache>
                <c:ptCount val="1"/>
                <c:pt idx="0">
                  <c:v>Puhkepäeva keskmine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'Jägala-Joa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'Jägala-Joa küla'!$B$1</c:f>
              <c:numCache>
                <c:formatCode>0</c:formatCode>
                <c:ptCount val="31"/>
                <c:pt idx="0">
                  <c:v>13</c:v>
                </c:pt>
                <c:pt idx="1">
                  <c:v>21</c:v>
                </c:pt>
                <c:pt idx="2">
                  <c:v>22</c:v>
                </c:pt>
                <c:pt idx="3">
                  <c:v>16</c:v>
                </c:pt>
                <c:pt idx="4">
                  <c:v>15</c:v>
                </c:pt>
                <c:pt idx="5">
                  <c:v>19</c:v>
                </c:pt>
                <c:pt idx="6">
                  <c:v>19</c:v>
                </c:pt>
                <c:pt idx="7">
                  <c:v>17</c:v>
                </c:pt>
                <c:pt idx="8">
                  <c:v>17</c:v>
                </c:pt>
                <c:pt idx="9">
                  <c:v>21</c:v>
                </c:pt>
                <c:pt idx="10">
                  <c:v>17</c:v>
                </c:pt>
                <c:pt idx="11">
                  <c:v>17</c:v>
                </c:pt>
                <c:pt idx="12">
                  <c:v>17</c:v>
                </c:pt>
                <c:pt idx="13">
                  <c:v>15</c:v>
                </c:pt>
                <c:pt idx="14">
                  <c:v>16</c:v>
                </c:pt>
                <c:pt idx="15">
                  <c:v>15</c:v>
                </c:pt>
                <c:pt idx="16">
                  <c:v>14</c:v>
                </c:pt>
                <c:pt idx="17">
                  <c:v>12</c:v>
                </c:pt>
                <c:pt idx="18">
                  <c:v>14</c:v>
                </c:pt>
                <c:pt idx="19">
                  <c:v>16</c:v>
                </c:pt>
                <c:pt idx="20">
                  <c:v>15</c:v>
                </c:pt>
                <c:pt idx="21">
                  <c:v>18</c:v>
                </c:pt>
                <c:pt idx="22">
                  <c:v>14</c:v>
                </c:pt>
                <c:pt idx="23">
                  <c:v>13</c:v>
                </c:pt>
                <c:pt idx="24">
                  <c:v>18</c:v>
                </c:pt>
                <c:pt idx="25">
                  <c:v>18</c:v>
                </c:pt>
                <c:pt idx="26">
                  <c:v>17</c:v>
                </c:pt>
                <c:pt idx="27">
                  <c:v>21</c:v>
                </c:pt>
                <c:pt idx="28">
                  <c:v>18</c:v>
                </c:pt>
                <c:pt idx="29">
                  <c:v>16</c:v>
                </c:pt>
                <c:pt idx="30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FD8-4A07-BC97-BA24B9124E66}"/>
            </c:ext>
          </c:extLst>
        </c:ser>
        <c:ser>
          <c:idx val="3"/>
          <c:order val="3"/>
          <c:tx>
            <c:strRef>
              <c:f>'Jägala-Joa küla'!$B$1</c:f>
              <c:strCache>
                <c:ptCount val="1"/>
                <c:pt idx="0">
                  <c:v>Rahvastikuregistri aasta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f>'Jägala-Joa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'Jägala-Joa küla'!$B$1</c:f>
              <c:numCache>
                <c:formatCode>0</c:formatCode>
                <c:ptCount val="31"/>
                <c:pt idx="0">
                  <c:v>18</c:v>
                </c:pt>
                <c:pt idx="1">
                  <c:v>18</c:v>
                </c:pt>
                <c:pt idx="2">
                  <c:v>18</c:v>
                </c:pt>
                <c:pt idx="3">
                  <c:v>18</c:v>
                </c:pt>
                <c:pt idx="4">
                  <c:v>18</c:v>
                </c:pt>
                <c:pt idx="5">
                  <c:v>18</c:v>
                </c:pt>
                <c:pt idx="6">
                  <c:v>18</c:v>
                </c:pt>
                <c:pt idx="7">
                  <c:v>18</c:v>
                </c:pt>
                <c:pt idx="8">
                  <c:v>18</c:v>
                </c:pt>
                <c:pt idx="9">
                  <c:v>18</c:v>
                </c:pt>
                <c:pt idx="10">
                  <c:v>18</c:v>
                </c:pt>
                <c:pt idx="11">
                  <c:v>18</c:v>
                </c:pt>
                <c:pt idx="12">
                  <c:v>17</c:v>
                </c:pt>
                <c:pt idx="13">
                  <c:v>17</c:v>
                </c:pt>
                <c:pt idx="14">
                  <c:v>17</c:v>
                </c:pt>
                <c:pt idx="15">
                  <c:v>17</c:v>
                </c:pt>
                <c:pt idx="16">
                  <c:v>17</c:v>
                </c:pt>
                <c:pt idx="17">
                  <c:v>17</c:v>
                </c:pt>
                <c:pt idx="18">
                  <c:v>17</c:v>
                </c:pt>
                <c:pt idx="19">
                  <c:v>17</c:v>
                </c:pt>
                <c:pt idx="20">
                  <c:v>17</c:v>
                </c:pt>
                <c:pt idx="21">
                  <c:v>17</c:v>
                </c:pt>
                <c:pt idx="22">
                  <c:v>17</c:v>
                </c:pt>
                <c:pt idx="23">
                  <c:v>17</c:v>
                </c:pt>
                <c:pt idx="24">
                  <c:v>17</c:v>
                </c:pt>
                <c:pt idx="25">
                  <c:v>17</c:v>
                </c:pt>
                <c:pt idx="26">
                  <c:v>17</c:v>
                </c:pt>
                <c:pt idx="27">
                  <c:v>17</c:v>
                </c:pt>
                <c:pt idx="28">
                  <c:v>17</c:v>
                </c:pt>
                <c:pt idx="29">
                  <c:v>17</c:v>
                </c:pt>
                <c:pt idx="30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1E9-41DE-BD46-EE8EB5C58B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1984720"/>
        <c:axId val="591984392"/>
      </c:lineChart>
      <c:catAx>
        <c:axId val="59198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392"/>
        <c:crosses val="autoZero"/>
        <c:auto val="1"/>
        <c:lblAlgn val="ctr"/>
        <c:lblOffset val="100"/>
        <c:noMultiLvlLbl val="0"/>
      </c:catAx>
      <c:valAx>
        <c:axId val="591984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 asustusüksusees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[jõelähtme tabelid 22 09 22 v2 _sm.xlsx]Jägala küla!PivotTable1</c:name>
    <c:fmtId val="15"/>
  </c:pivotSource>
  <c:chart>
    <c:title>
      <c:tx>
        <c:strRef>
          <c:f>'Jägala küla'!$B$1</c:f>
          <c:strCache>
            <c:ptCount val="1"/>
            <c:pt idx="0">
              <c:v>Jägala küla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'Jägala küla'!$B$1</c:f>
              <c:strCache>
                <c:ptCount val="1"/>
                <c:pt idx="0">
                  <c:v>Rahvaloendus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'Jägala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'Jägala küla'!$B$1</c:f>
              <c:numCache>
                <c:formatCode>0</c:formatCode>
                <c:ptCount val="31"/>
                <c:pt idx="0">
                  <c:v>107</c:v>
                </c:pt>
                <c:pt idx="1">
                  <c:v>107</c:v>
                </c:pt>
                <c:pt idx="2">
                  <c:v>107</c:v>
                </c:pt>
                <c:pt idx="3">
                  <c:v>107</c:v>
                </c:pt>
                <c:pt idx="4">
                  <c:v>107</c:v>
                </c:pt>
                <c:pt idx="5">
                  <c:v>107</c:v>
                </c:pt>
                <c:pt idx="6">
                  <c:v>107</c:v>
                </c:pt>
                <c:pt idx="7">
                  <c:v>107</c:v>
                </c:pt>
                <c:pt idx="8">
                  <c:v>107</c:v>
                </c:pt>
                <c:pt idx="9">
                  <c:v>107</c:v>
                </c:pt>
                <c:pt idx="10">
                  <c:v>107</c:v>
                </c:pt>
                <c:pt idx="11">
                  <c:v>107</c:v>
                </c:pt>
                <c:pt idx="12">
                  <c:v>107</c:v>
                </c:pt>
                <c:pt idx="13">
                  <c:v>107</c:v>
                </c:pt>
                <c:pt idx="14">
                  <c:v>107</c:v>
                </c:pt>
                <c:pt idx="15">
                  <c:v>107</c:v>
                </c:pt>
                <c:pt idx="16">
                  <c:v>107</c:v>
                </c:pt>
                <c:pt idx="17">
                  <c:v>107</c:v>
                </c:pt>
                <c:pt idx="18">
                  <c:v>107</c:v>
                </c:pt>
                <c:pt idx="19">
                  <c:v>107</c:v>
                </c:pt>
                <c:pt idx="20">
                  <c:v>107</c:v>
                </c:pt>
                <c:pt idx="21">
                  <c:v>107</c:v>
                </c:pt>
                <c:pt idx="22">
                  <c:v>107</c:v>
                </c:pt>
                <c:pt idx="23">
                  <c:v>107</c:v>
                </c:pt>
                <c:pt idx="24">
                  <c:v>107</c:v>
                </c:pt>
                <c:pt idx="25">
                  <c:v>107</c:v>
                </c:pt>
                <c:pt idx="26">
                  <c:v>107</c:v>
                </c:pt>
                <c:pt idx="27">
                  <c:v>107</c:v>
                </c:pt>
                <c:pt idx="28">
                  <c:v>107</c:v>
                </c:pt>
                <c:pt idx="29">
                  <c:v>107</c:v>
                </c:pt>
                <c:pt idx="30">
                  <c:v>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1B6-4125-B715-6A44B348832F}"/>
            </c:ext>
          </c:extLst>
        </c:ser>
        <c:ser>
          <c:idx val="1"/>
          <c:order val="1"/>
          <c:tx>
            <c:strRef>
              <c:f>'Jägala küla'!$B$1</c:f>
              <c:strCache>
                <c:ptCount val="1"/>
                <c:pt idx="0">
                  <c:v>Tööpäeva keskmine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'Jägala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'Jägala küla'!$B$1</c:f>
              <c:numCache>
                <c:formatCode>0</c:formatCode>
                <c:ptCount val="31"/>
                <c:pt idx="0">
                  <c:v>105</c:v>
                </c:pt>
                <c:pt idx="1">
                  <c:v>123</c:v>
                </c:pt>
                <c:pt idx="2">
                  <c:v>112</c:v>
                </c:pt>
                <c:pt idx="3">
                  <c:v>112</c:v>
                </c:pt>
                <c:pt idx="4">
                  <c:v>102</c:v>
                </c:pt>
                <c:pt idx="5">
                  <c:v>96</c:v>
                </c:pt>
                <c:pt idx="6">
                  <c:v>100</c:v>
                </c:pt>
                <c:pt idx="7">
                  <c:v>101</c:v>
                </c:pt>
                <c:pt idx="8">
                  <c:v>101</c:v>
                </c:pt>
                <c:pt idx="9">
                  <c:v>104</c:v>
                </c:pt>
                <c:pt idx="10">
                  <c:v>107</c:v>
                </c:pt>
                <c:pt idx="11">
                  <c:v>110</c:v>
                </c:pt>
                <c:pt idx="12">
                  <c:v>129</c:v>
                </c:pt>
                <c:pt idx="13">
                  <c:v>120</c:v>
                </c:pt>
                <c:pt idx="14">
                  <c:v>106</c:v>
                </c:pt>
                <c:pt idx="15">
                  <c:v>110</c:v>
                </c:pt>
                <c:pt idx="16">
                  <c:v>131</c:v>
                </c:pt>
                <c:pt idx="17">
                  <c:v>126</c:v>
                </c:pt>
                <c:pt idx="18">
                  <c:v>128</c:v>
                </c:pt>
                <c:pt idx="19">
                  <c:v>125</c:v>
                </c:pt>
                <c:pt idx="20">
                  <c:v>112</c:v>
                </c:pt>
                <c:pt idx="21">
                  <c:v>119</c:v>
                </c:pt>
                <c:pt idx="22">
                  <c:v>119</c:v>
                </c:pt>
                <c:pt idx="23">
                  <c:v>113</c:v>
                </c:pt>
                <c:pt idx="24">
                  <c:v>97</c:v>
                </c:pt>
                <c:pt idx="25">
                  <c:v>96</c:v>
                </c:pt>
                <c:pt idx="26">
                  <c:v>89</c:v>
                </c:pt>
                <c:pt idx="27">
                  <c:v>105</c:v>
                </c:pt>
                <c:pt idx="28">
                  <c:v>122</c:v>
                </c:pt>
                <c:pt idx="29">
                  <c:v>115</c:v>
                </c:pt>
                <c:pt idx="30">
                  <c:v>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1B6-4125-B715-6A44B348832F}"/>
            </c:ext>
          </c:extLst>
        </c:ser>
        <c:ser>
          <c:idx val="2"/>
          <c:order val="2"/>
          <c:tx>
            <c:strRef>
              <c:f>'Jägala küla'!$B$1</c:f>
              <c:strCache>
                <c:ptCount val="1"/>
                <c:pt idx="0">
                  <c:v>Puhkepäeva keskmine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'Jägala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'Jägala küla'!$B$1</c:f>
              <c:numCache>
                <c:formatCode>0</c:formatCode>
                <c:ptCount val="31"/>
                <c:pt idx="0">
                  <c:v>139</c:v>
                </c:pt>
                <c:pt idx="1">
                  <c:v>140</c:v>
                </c:pt>
                <c:pt idx="2">
                  <c:v>125</c:v>
                </c:pt>
                <c:pt idx="3">
                  <c:v>122</c:v>
                </c:pt>
                <c:pt idx="4">
                  <c:v>115</c:v>
                </c:pt>
                <c:pt idx="5">
                  <c:v>115</c:v>
                </c:pt>
                <c:pt idx="6">
                  <c:v>119</c:v>
                </c:pt>
                <c:pt idx="7">
                  <c:v>104</c:v>
                </c:pt>
                <c:pt idx="8">
                  <c:v>112</c:v>
                </c:pt>
                <c:pt idx="9">
                  <c:v>115</c:v>
                </c:pt>
                <c:pt idx="10">
                  <c:v>114</c:v>
                </c:pt>
                <c:pt idx="11">
                  <c:v>101</c:v>
                </c:pt>
                <c:pt idx="12">
                  <c:v>130</c:v>
                </c:pt>
                <c:pt idx="13">
                  <c:v>118</c:v>
                </c:pt>
                <c:pt idx="14">
                  <c:v>126</c:v>
                </c:pt>
                <c:pt idx="15">
                  <c:v>131</c:v>
                </c:pt>
                <c:pt idx="16">
                  <c:v>157</c:v>
                </c:pt>
                <c:pt idx="17">
                  <c:v>135</c:v>
                </c:pt>
                <c:pt idx="18">
                  <c:v>153</c:v>
                </c:pt>
                <c:pt idx="19">
                  <c:v>138</c:v>
                </c:pt>
                <c:pt idx="20">
                  <c:v>131</c:v>
                </c:pt>
                <c:pt idx="21">
                  <c:v>134</c:v>
                </c:pt>
                <c:pt idx="22">
                  <c:v>118</c:v>
                </c:pt>
                <c:pt idx="23">
                  <c:v>123</c:v>
                </c:pt>
                <c:pt idx="24">
                  <c:v>95</c:v>
                </c:pt>
                <c:pt idx="25">
                  <c:v>98</c:v>
                </c:pt>
                <c:pt idx="26">
                  <c:v>97</c:v>
                </c:pt>
                <c:pt idx="27">
                  <c:v>97</c:v>
                </c:pt>
                <c:pt idx="28">
                  <c:v>110</c:v>
                </c:pt>
                <c:pt idx="29">
                  <c:v>141</c:v>
                </c:pt>
                <c:pt idx="30">
                  <c:v>127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1B6-4125-B715-6A44B348832F}"/>
            </c:ext>
          </c:extLst>
        </c:ser>
        <c:ser>
          <c:idx val="3"/>
          <c:order val="3"/>
          <c:tx>
            <c:strRef>
              <c:f>'Jägala küla'!$B$1</c:f>
              <c:strCache>
                <c:ptCount val="1"/>
                <c:pt idx="0">
                  <c:v>Rahvastikuregistri aasta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f>'Jägala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'Jägala küla'!$B$1</c:f>
              <c:numCache>
                <c:formatCode>0</c:formatCode>
                <c:ptCount val="31"/>
                <c:pt idx="0">
                  <c:v>120</c:v>
                </c:pt>
                <c:pt idx="1">
                  <c:v>120</c:v>
                </c:pt>
                <c:pt idx="2">
                  <c:v>120</c:v>
                </c:pt>
                <c:pt idx="3">
                  <c:v>120</c:v>
                </c:pt>
                <c:pt idx="4">
                  <c:v>120</c:v>
                </c:pt>
                <c:pt idx="5">
                  <c:v>120</c:v>
                </c:pt>
                <c:pt idx="6">
                  <c:v>120</c:v>
                </c:pt>
                <c:pt idx="7">
                  <c:v>120</c:v>
                </c:pt>
                <c:pt idx="8">
                  <c:v>120</c:v>
                </c:pt>
                <c:pt idx="9">
                  <c:v>120</c:v>
                </c:pt>
                <c:pt idx="10">
                  <c:v>120</c:v>
                </c:pt>
                <c:pt idx="11">
                  <c:v>120</c:v>
                </c:pt>
                <c:pt idx="12">
                  <c:v>112</c:v>
                </c:pt>
                <c:pt idx="13">
                  <c:v>112</c:v>
                </c:pt>
                <c:pt idx="14">
                  <c:v>112</c:v>
                </c:pt>
                <c:pt idx="15">
                  <c:v>112</c:v>
                </c:pt>
                <c:pt idx="16">
                  <c:v>112</c:v>
                </c:pt>
                <c:pt idx="17">
                  <c:v>112</c:v>
                </c:pt>
                <c:pt idx="18">
                  <c:v>112</c:v>
                </c:pt>
                <c:pt idx="19">
                  <c:v>112</c:v>
                </c:pt>
                <c:pt idx="20">
                  <c:v>112</c:v>
                </c:pt>
                <c:pt idx="21">
                  <c:v>112</c:v>
                </c:pt>
                <c:pt idx="22">
                  <c:v>112</c:v>
                </c:pt>
                <c:pt idx="23">
                  <c:v>112</c:v>
                </c:pt>
                <c:pt idx="24">
                  <c:v>109</c:v>
                </c:pt>
                <c:pt idx="25">
                  <c:v>109</c:v>
                </c:pt>
                <c:pt idx="26">
                  <c:v>109</c:v>
                </c:pt>
                <c:pt idx="27">
                  <c:v>109</c:v>
                </c:pt>
                <c:pt idx="28">
                  <c:v>109</c:v>
                </c:pt>
                <c:pt idx="29">
                  <c:v>109</c:v>
                </c:pt>
                <c:pt idx="30">
                  <c:v>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A7A-4F4C-8C4A-3F99B6071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1984720"/>
        <c:axId val="591984392"/>
      </c:lineChart>
      <c:catAx>
        <c:axId val="59198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392"/>
        <c:crosses val="autoZero"/>
        <c:auto val="1"/>
        <c:lblAlgn val="ctr"/>
        <c:lblOffset val="100"/>
        <c:noMultiLvlLbl val="0"/>
      </c:catAx>
      <c:valAx>
        <c:axId val="591984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 asustusüksusees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[jõelähtme tabelid 22 09 22 v2 _sm.xlsx]Jõesuu küla!PivotTable1</c:name>
    <c:fmtId val="10"/>
  </c:pivotSource>
  <c:chart>
    <c:title>
      <c:tx>
        <c:strRef>
          <c:f>'Jõesuu küla'!$B$1</c:f>
          <c:strCache>
            <c:ptCount val="1"/>
            <c:pt idx="0">
              <c:v>Jõesuu küla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'Jõesuu küla'!$B$1</c:f>
              <c:strCache>
                <c:ptCount val="1"/>
                <c:pt idx="0">
                  <c:v>Rahvaloendus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'Jõesuu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'Jõesuu küla'!$B$1</c:f>
              <c:numCache>
                <c:formatCode>0</c:formatCode>
                <c:ptCount val="31"/>
                <c:pt idx="0">
                  <c:v>76</c:v>
                </c:pt>
                <c:pt idx="1">
                  <c:v>76</c:v>
                </c:pt>
                <c:pt idx="2">
                  <c:v>76</c:v>
                </c:pt>
                <c:pt idx="3">
                  <c:v>76</c:v>
                </c:pt>
                <c:pt idx="4">
                  <c:v>76</c:v>
                </c:pt>
                <c:pt idx="5">
                  <c:v>76</c:v>
                </c:pt>
                <c:pt idx="6">
                  <c:v>76</c:v>
                </c:pt>
                <c:pt idx="7">
                  <c:v>76</c:v>
                </c:pt>
                <c:pt idx="8">
                  <c:v>76</c:v>
                </c:pt>
                <c:pt idx="9">
                  <c:v>76</c:v>
                </c:pt>
                <c:pt idx="10">
                  <c:v>76</c:v>
                </c:pt>
                <c:pt idx="11">
                  <c:v>76</c:v>
                </c:pt>
                <c:pt idx="12">
                  <c:v>76</c:v>
                </c:pt>
                <c:pt idx="13">
                  <c:v>76</c:v>
                </c:pt>
                <c:pt idx="14">
                  <c:v>76</c:v>
                </c:pt>
                <c:pt idx="15">
                  <c:v>76</c:v>
                </c:pt>
                <c:pt idx="16">
                  <c:v>76</c:v>
                </c:pt>
                <c:pt idx="17">
                  <c:v>76</c:v>
                </c:pt>
                <c:pt idx="18">
                  <c:v>76</c:v>
                </c:pt>
                <c:pt idx="19">
                  <c:v>76</c:v>
                </c:pt>
                <c:pt idx="20">
                  <c:v>76</c:v>
                </c:pt>
                <c:pt idx="21">
                  <c:v>76</c:v>
                </c:pt>
                <c:pt idx="22">
                  <c:v>76</c:v>
                </c:pt>
                <c:pt idx="23">
                  <c:v>76</c:v>
                </c:pt>
                <c:pt idx="24">
                  <c:v>76</c:v>
                </c:pt>
                <c:pt idx="25">
                  <c:v>76</c:v>
                </c:pt>
                <c:pt idx="26">
                  <c:v>76</c:v>
                </c:pt>
                <c:pt idx="27">
                  <c:v>76</c:v>
                </c:pt>
                <c:pt idx="28">
                  <c:v>76</c:v>
                </c:pt>
                <c:pt idx="29">
                  <c:v>76</c:v>
                </c:pt>
                <c:pt idx="30">
                  <c:v>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1A-4E1C-9D80-8BE44ACCC6D6}"/>
            </c:ext>
          </c:extLst>
        </c:ser>
        <c:ser>
          <c:idx val="1"/>
          <c:order val="1"/>
          <c:tx>
            <c:strRef>
              <c:f>'Jõesuu küla'!$B$1</c:f>
              <c:strCache>
                <c:ptCount val="1"/>
                <c:pt idx="0">
                  <c:v>Tööpäeva keskmine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'Jõesuu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'Jõesuu küla'!$B$1</c:f>
              <c:numCache>
                <c:formatCode>0</c:formatCode>
                <c:ptCount val="31"/>
                <c:pt idx="0">
                  <c:v>52</c:v>
                </c:pt>
                <c:pt idx="1">
                  <c:v>67</c:v>
                </c:pt>
                <c:pt idx="2">
                  <c:v>70</c:v>
                </c:pt>
                <c:pt idx="3">
                  <c:v>62</c:v>
                </c:pt>
                <c:pt idx="4">
                  <c:v>56</c:v>
                </c:pt>
                <c:pt idx="5">
                  <c:v>55</c:v>
                </c:pt>
                <c:pt idx="6">
                  <c:v>57</c:v>
                </c:pt>
                <c:pt idx="7">
                  <c:v>55</c:v>
                </c:pt>
                <c:pt idx="8">
                  <c:v>53</c:v>
                </c:pt>
                <c:pt idx="9">
                  <c:v>54</c:v>
                </c:pt>
                <c:pt idx="10">
                  <c:v>53</c:v>
                </c:pt>
                <c:pt idx="11">
                  <c:v>59</c:v>
                </c:pt>
                <c:pt idx="12">
                  <c:v>52</c:v>
                </c:pt>
                <c:pt idx="13">
                  <c:v>52</c:v>
                </c:pt>
                <c:pt idx="14">
                  <c:v>52</c:v>
                </c:pt>
                <c:pt idx="15">
                  <c:v>51</c:v>
                </c:pt>
                <c:pt idx="16">
                  <c:v>55</c:v>
                </c:pt>
                <c:pt idx="17">
                  <c:v>52</c:v>
                </c:pt>
                <c:pt idx="18">
                  <c:v>49</c:v>
                </c:pt>
                <c:pt idx="19">
                  <c:v>46</c:v>
                </c:pt>
                <c:pt idx="20">
                  <c:v>50</c:v>
                </c:pt>
                <c:pt idx="21">
                  <c:v>55</c:v>
                </c:pt>
                <c:pt idx="22">
                  <c:v>50</c:v>
                </c:pt>
                <c:pt idx="23">
                  <c:v>51</c:v>
                </c:pt>
                <c:pt idx="24">
                  <c:v>50</c:v>
                </c:pt>
                <c:pt idx="25">
                  <c:v>53</c:v>
                </c:pt>
                <c:pt idx="26">
                  <c:v>57</c:v>
                </c:pt>
                <c:pt idx="27">
                  <c:v>53</c:v>
                </c:pt>
                <c:pt idx="28">
                  <c:v>53</c:v>
                </c:pt>
                <c:pt idx="29">
                  <c:v>50</c:v>
                </c:pt>
                <c:pt idx="30">
                  <c:v>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C1A-4E1C-9D80-8BE44ACCC6D6}"/>
            </c:ext>
          </c:extLst>
        </c:ser>
        <c:ser>
          <c:idx val="2"/>
          <c:order val="2"/>
          <c:tx>
            <c:strRef>
              <c:f>'Jõesuu küla'!$B$1</c:f>
              <c:strCache>
                <c:ptCount val="1"/>
                <c:pt idx="0">
                  <c:v>Puhkepäeva keskmine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'Jõesuu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'Jõesuu küla'!$B$1</c:f>
              <c:numCache>
                <c:formatCode>0</c:formatCode>
                <c:ptCount val="31"/>
                <c:pt idx="0">
                  <c:v>74</c:v>
                </c:pt>
                <c:pt idx="1">
                  <c:v>73</c:v>
                </c:pt>
                <c:pt idx="2">
                  <c:v>87</c:v>
                </c:pt>
                <c:pt idx="3">
                  <c:v>67</c:v>
                </c:pt>
                <c:pt idx="4">
                  <c:v>56</c:v>
                </c:pt>
                <c:pt idx="5">
                  <c:v>61</c:v>
                </c:pt>
                <c:pt idx="6">
                  <c:v>52</c:v>
                </c:pt>
                <c:pt idx="7">
                  <c:v>56</c:v>
                </c:pt>
                <c:pt idx="8">
                  <c:v>58</c:v>
                </c:pt>
                <c:pt idx="9">
                  <c:v>61</c:v>
                </c:pt>
                <c:pt idx="10">
                  <c:v>55</c:v>
                </c:pt>
                <c:pt idx="11">
                  <c:v>63</c:v>
                </c:pt>
                <c:pt idx="12">
                  <c:v>59</c:v>
                </c:pt>
                <c:pt idx="13">
                  <c:v>57</c:v>
                </c:pt>
                <c:pt idx="14">
                  <c:v>49</c:v>
                </c:pt>
                <c:pt idx="15">
                  <c:v>51</c:v>
                </c:pt>
                <c:pt idx="16">
                  <c:v>56</c:v>
                </c:pt>
                <c:pt idx="17">
                  <c:v>50</c:v>
                </c:pt>
                <c:pt idx="18">
                  <c:v>52</c:v>
                </c:pt>
                <c:pt idx="19">
                  <c:v>54</c:v>
                </c:pt>
                <c:pt idx="20">
                  <c:v>54</c:v>
                </c:pt>
                <c:pt idx="21">
                  <c:v>53</c:v>
                </c:pt>
                <c:pt idx="22">
                  <c:v>50</c:v>
                </c:pt>
                <c:pt idx="23">
                  <c:v>51</c:v>
                </c:pt>
                <c:pt idx="24">
                  <c:v>54</c:v>
                </c:pt>
                <c:pt idx="25">
                  <c:v>56</c:v>
                </c:pt>
                <c:pt idx="26">
                  <c:v>60</c:v>
                </c:pt>
                <c:pt idx="27">
                  <c:v>61</c:v>
                </c:pt>
                <c:pt idx="28">
                  <c:v>53</c:v>
                </c:pt>
                <c:pt idx="29">
                  <c:v>53</c:v>
                </c:pt>
                <c:pt idx="30">
                  <c:v>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C1A-4E1C-9D80-8BE44ACCC6D6}"/>
            </c:ext>
          </c:extLst>
        </c:ser>
        <c:ser>
          <c:idx val="3"/>
          <c:order val="3"/>
          <c:tx>
            <c:strRef>
              <c:f>'Jõesuu küla'!$B$1</c:f>
              <c:strCache>
                <c:ptCount val="1"/>
                <c:pt idx="0">
                  <c:v>Rahvastikuregistri aasta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f>'Jõesuu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'Jõesuu küla'!$B$1</c:f>
              <c:numCache>
                <c:formatCode>0</c:formatCode>
                <c:ptCount val="31"/>
                <c:pt idx="0">
                  <c:v>64</c:v>
                </c:pt>
                <c:pt idx="1">
                  <c:v>64</c:v>
                </c:pt>
                <c:pt idx="2">
                  <c:v>64</c:v>
                </c:pt>
                <c:pt idx="3">
                  <c:v>64</c:v>
                </c:pt>
                <c:pt idx="4">
                  <c:v>64</c:v>
                </c:pt>
                <c:pt idx="5">
                  <c:v>64</c:v>
                </c:pt>
                <c:pt idx="6">
                  <c:v>64</c:v>
                </c:pt>
                <c:pt idx="7">
                  <c:v>64</c:v>
                </c:pt>
                <c:pt idx="8">
                  <c:v>64</c:v>
                </c:pt>
                <c:pt idx="9">
                  <c:v>64</c:v>
                </c:pt>
                <c:pt idx="10">
                  <c:v>64</c:v>
                </c:pt>
                <c:pt idx="11">
                  <c:v>64</c:v>
                </c:pt>
                <c:pt idx="12">
                  <c:v>66</c:v>
                </c:pt>
                <c:pt idx="13">
                  <c:v>66</c:v>
                </c:pt>
                <c:pt idx="14">
                  <c:v>66</c:v>
                </c:pt>
                <c:pt idx="15">
                  <c:v>66</c:v>
                </c:pt>
                <c:pt idx="16">
                  <c:v>66</c:v>
                </c:pt>
                <c:pt idx="17">
                  <c:v>66</c:v>
                </c:pt>
                <c:pt idx="18">
                  <c:v>66</c:v>
                </c:pt>
                <c:pt idx="19">
                  <c:v>66</c:v>
                </c:pt>
                <c:pt idx="20">
                  <c:v>66</c:v>
                </c:pt>
                <c:pt idx="21">
                  <c:v>66</c:v>
                </c:pt>
                <c:pt idx="22">
                  <c:v>66</c:v>
                </c:pt>
                <c:pt idx="23">
                  <c:v>66</c:v>
                </c:pt>
                <c:pt idx="24">
                  <c:v>74</c:v>
                </c:pt>
                <c:pt idx="25">
                  <c:v>74</c:v>
                </c:pt>
                <c:pt idx="26">
                  <c:v>74</c:v>
                </c:pt>
                <c:pt idx="27">
                  <c:v>74</c:v>
                </c:pt>
                <c:pt idx="28">
                  <c:v>74</c:v>
                </c:pt>
                <c:pt idx="29">
                  <c:v>74</c:v>
                </c:pt>
                <c:pt idx="30">
                  <c:v>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E66-450E-9ABF-A724FCBEA5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1984720"/>
        <c:axId val="591984392"/>
      </c:lineChart>
      <c:catAx>
        <c:axId val="59198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392"/>
        <c:crosses val="autoZero"/>
        <c:auto val="1"/>
        <c:lblAlgn val="ctr"/>
        <c:lblOffset val="100"/>
        <c:noMultiLvlLbl val="0"/>
      </c:catAx>
      <c:valAx>
        <c:axId val="591984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 asustusüksusees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[jõelähtme tabelid 22 09 22 v2 _sm.xlsx]Jõelähtme küla!PivotTable1</c:name>
    <c:fmtId val="10"/>
  </c:pivotSource>
  <c:chart>
    <c:title>
      <c:tx>
        <c:strRef>
          <c:f>'Jõelähtme küla'!$B$1</c:f>
          <c:strCache>
            <c:ptCount val="1"/>
            <c:pt idx="0">
              <c:v>Jõelähtme küla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'Jõelähtme küla'!$B$1</c:f>
              <c:strCache>
                <c:ptCount val="1"/>
                <c:pt idx="0">
                  <c:v>Rahvaloendus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'Jõelähtme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'Jõelähtme küla'!$B$1</c:f>
              <c:numCache>
                <c:formatCode>0</c:formatCode>
                <c:ptCount val="31"/>
                <c:pt idx="0">
                  <c:v>99</c:v>
                </c:pt>
                <c:pt idx="1">
                  <c:v>99</c:v>
                </c:pt>
                <c:pt idx="2">
                  <c:v>99</c:v>
                </c:pt>
                <c:pt idx="3">
                  <c:v>99</c:v>
                </c:pt>
                <c:pt idx="4">
                  <c:v>99</c:v>
                </c:pt>
                <c:pt idx="5">
                  <c:v>99</c:v>
                </c:pt>
                <c:pt idx="6">
                  <c:v>99</c:v>
                </c:pt>
                <c:pt idx="7">
                  <c:v>99</c:v>
                </c:pt>
                <c:pt idx="8">
                  <c:v>99</c:v>
                </c:pt>
                <c:pt idx="9">
                  <c:v>99</c:v>
                </c:pt>
                <c:pt idx="10">
                  <c:v>99</c:v>
                </c:pt>
                <c:pt idx="11">
                  <c:v>99</c:v>
                </c:pt>
                <c:pt idx="12">
                  <c:v>99</c:v>
                </c:pt>
                <c:pt idx="13">
                  <c:v>99</c:v>
                </c:pt>
                <c:pt idx="14">
                  <c:v>99</c:v>
                </c:pt>
                <c:pt idx="15">
                  <c:v>99</c:v>
                </c:pt>
                <c:pt idx="16">
                  <c:v>99</c:v>
                </c:pt>
                <c:pt idx="17">
                  <c:v>99</c:v>
                </c:pt>
                <c:pt idx="18">
                  <c:v>99</c:v>
                </c:pt>
                <c:pt idx="19">
                  <c:v>99</c:v>
                </c:pt>
                <c:pt idx="20">
                  <c:v>99</c:v>
                </c:pt>
                <c:pt idx="21">
                  <c:v>99</c:v>
                </c:pt>
                <c:pt idx="22">
                  <c:v>99</c:v>
                </c:pt>
                <c:pt idx="23">
                  <c:v>99</c:v>
                </c:pt>
                <c:pt idx="24">
                  <c:v>99</c:v>
                </c:pt>
                <c:pt idx="25">
                  <c:v>99</c:v>
                </c:pt>
                <c:pt idx="26">
                  <c:v>99</c:v>
                </c:pt>
                <c:pt idx="27">
                  <c:v>99</c:v>
                </c:pt>
                <c:pt idx="28">
                  <c:v>99</c:v>
                </c:pt>
                <c:pt idx="29">
                  <c:v>99</c:v>
                </c:pt>
                <c:pt idx="30">
                  <c:v>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652-4CD6-A0AD-08308C79F144}"/>
            </c:ext>
          </c:extLst>
        </c:ser>
        <c:ser>
          <c:idx val="1"/>
          <c:order val="1"/>
          <c:tx>
            <c:strRef>
              <c:f>'Jõelähtme küla'!$B$1</c:f>
              <c:strCache>
                <c:ptCount val="1"/>
                <c:pt idx="0">
                  <c:v>Tööpäeva keskmine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'Jõelähtme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'Jõelähtme küla'!$B$1</c:f>
              <c:numCache>
                <c:formatCode>0</c:formatCode>
                <c:ptCount val="31"/>
                <c:pt idx="0">
                  <c:v>109</c:v>
                </c:pt>
                <c:pt idx="1">
                  <c:v>103</c:v>
                </c:pt>
                <c:pt idx="2">
                  <c:v>105</c:v>
                </c:pt>
                <c:pt idx="3">
                  <c:v>103</c:v>
                </c:pt>
                <c:pt idx="4">
                  <c:v>105</c:v>
                </c:pt>
                <c:pt idx="5">
                  <c:v>100</c:v>
                </c:pt>
                <c:pt idx="6">
                  <c:v>100</c:v>
                </c:pt>
                <c:pt idx="7">
                  <c:v>102</c:v>
                </c:pt>
                <c:pt idx="8">
                  <c:v>113</c:v>
                </c:pt>
                <c:pt idx="9">
                  <c:v>113</c:v>
                </c:pt>
                <c:pt idx="10">
                  <c:v>112</c:v>
                </c:pt>
                <c:pt idx="11">
                  <c:v>100</c:v>
                </c:pt>
                <c:pt idx="12">
                  <c:v>107</c:v>
                </c:pt>
                <c:pt idx="13">
                  <c:v>99</c:v>
                </c:pt>
                <c:pt idx="14">
                  <c:v>92</c:v>
                </c:pt>
                <c:pt idx="15">
                  <c:v>86</c:v>
                </c:pt>
                <c:pt idx="16">
                  <c:v>101</c:v>
                </c:pt>
                <c:pt idx="17">
                  <c:v>113</c:v>
                </c:pt>
                <c:pt idx="18">
                  <c:v>95</c:v>
                </c:pt>
                <c:pt idx="19">
                  <c:v>107</c:v>
                </c:pt>
                <c:pt idx="20">
                  <c:v>108</c:v>
                </c:pt>
                <c:pt idx="21">
                  <c:v>115</c:v>
                </c:pt>
                <c:pt idx="22">
                  <c:v>104</c:v>
                </c:pt>
                <c:pt idx="23">
                  <c:v>117</c:v>
                </c:pt>
                <c:pt idx="24">
                  <c:v>122</c:v>
                </c:pt>
                <c:pt idx="25">
                  <c:v>114</c:v>
                </c:pt>
                <c:pt idx="26">
                  <c:v>113</c:v>
                </c:pt>
                <c:pt idx="27">
                  <c:v>120</c:v>
                </c:pt>
                <c:pt idx="28">
                  <c:v>108</c:v>
                </c:pt>
                <c:pt idx="29">
                  <c:v>101</c:v>
                </c:pt>
                <c:pt idx="30">
                  <c:v>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652-4CD6-A0AD-08308C79F144}"/>
            </c:ext>
          </c:extLst>
        </c:ser>
        <c:ser>
          <c:idx val="2"/>
          <c:order val="2"/>
          <c:tx>
            <c:strRef>
              <c:f>'Jõelähtme küla'!$B$1</c:f>
              <c:strCache>
                <c:ptCount val="1"/>
                <c:pt idx="0">
                  <c:v>Puhkepäeva keskmine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'Jõelähtme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'Jõelähtme küla'!$B$1</c:f>
              <c:numCache>
                <c:formatCode>0</c:formatCode>
                <c:ptCount val="31"/>
                <c:pt idx="0">
                  <c:v>92</c:v>
                </c:pt>
                <c:pt idx="1">
                  <c:v>107</c:v>
                </c:pt>
                <c:pt idx="2">
                  <c:v>80</c:v>
                </c:pt>
                <c:pt idx="3">
                  <c:v>95</c:v>
                </c:pt>
                <c:pt idx="4">
                  <c:v>91</c:v>
                </c:pt>
                <c:pt idx="5">
                  <c:v>76</c:v>
                </c:pt>
                <c:pt idx="6">
                  <c:v>72</c:v>
                </c:pt>
                <c:pt idx="7">
                  <c:v>86</c:v>
                </c:pt>
                <c:pt idx="8">
                  <c:v>87</c:v>
                </c:pt>
                <c:pt idx="9">
                  <c:v>90</c:v>
                </c:pt>
                <c:pt idx="10">
                  <c:v>83</c:v>
                </c:pt>
                <c:pt idx="11">
                  <c:v>83</c:v>
                </c:pt>
                <c:pt idx="12">
                  <c:v>85</c:v>
                </c:pt>
                <c:pt idx="13">
                  <c:v>89</c:v>
                </c:pt>
                <c:pt idx="14">
                  <c:v>91</c:v>
                </c:pt>
                <c:pt idx="15">
                  <c:v>84</c:v>
                </c:pt>
                <c:pt idx="16">
                  <c:v>82</c:v>
                </c:pt>
                <c:pt idx="17">
                  <c:v>84</c:v>
                </c:pt>
                <c:pt idx="18">
                  <c:v>85</c:v>
                </c:pt>
                <c:pt idx="19">
                  <c:v>93</c:v>
                </c:pt>
                <c:pt idx="20">
                  <c:v>96</c:v>
                </c:pt>
                <c:pt idx="21">
                  <c:v>94</c:v>
                </c:pt>
                <c:pt idx="22">
                  <c:v>99</c:v>
                </c:pt>
                <c:pt idx="23">
                  <c:v>110</c:v>
                </c:pt>
                <c:pt idx="24">
                  <c:v>114</c:v>
                </c:pt>
                <c:pt idx="25">
                  <c:v>99</c:v>
                </c:pt>
                <c:pt idx="26">
                  <c:v>100</c:v>
                </c:pt>
                <c:pt idx="27">
                  <c:v>106</c:v>
                </c:pt>
                <c:pt idx="28">
                  <c:v>95</c:v>
                </c:pt>
                <c:pt idx="29">
                  <c:v>86</c:v>
                </c:pt>
                <c:pt idx="30">
                  <c:v>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652-4CD6-A0AD-08308C79F144}"/>
            </c:ext>
          </c:extLst>
        </c:ser>
        <c:ser>
          <c:idx val="3"/>
          <c:order val="3"/>
          <c:tx>
            <c:strRef>
              <c:f>'Jõelähtme küla'!$B$1</c:f>
              <c:strCache>
                <c:ptCount val="1"/>
                <c:pt idx="0">
                  <c:v>Rahvastikuregistri aasta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f>'Jõelähtme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'Jõelähtme küla'!$B$1</c:f>
              <c:numCache>
                <c:formatCode>0</c:formatCode>
                <c:ptCount val="31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94</c:v>
                </c:pt>
                <c:pt idx="13">
                  <c:v>94</c:v>
                </c:pt>
                <c:pt idx="14">
                  <c:v>94</c:v>
                </c:pt>
                <c:pt idx="15">
                  <c:v>94</c:v>
                </c:pt>
                <c:pt idx="16">
                  <c:v>94</c:v>
                </c:pt>
                <c:pt idx="17">
                  <c:v>94</c:v>
                </c:pt>
                <c:pt idx="18">
                  <c:v>94</c:v>
                </c:pt>
                <c:pt idx="19">
                  <c:v>94</c:v>
                </c:pt>
                <c:pt idx="20">
                  <c:v>94</c:v>
                </c:pt>
                <c:pt idx="21">
                  <c:v>94</c:v>
                </c:pt>
                <c:pt idx="22">
                  <c:v>94</c:v>
                </c:pt>
                <c:pt idx="23">
                  <c:v>94</c:v>
                </c:pt>
                <c:pt idx="24">
                  <c:v>96</c:v>
                </c:pt>
                <c:pt idx="25">
                  <c:v>96</c:v>
                </c:pt>
                <c:pt idx="26">
                  <c:v>96</c:v>
                </c:pt>
                <c:pt idx="27">
                  <c:v>96</c:v>
                </c:pt>
                <c:pt idx="28">
                  <c:v>96</c:v>
                </c:pt>
                <c:pt idx="29">
                  <c:v>96</c:v>
                </c:pt>
                <c:pt idx="30">
                  <c:v>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F4C-4BE9-A857-5B32FCC0E3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1984720"/>
        <c:axId val="591984392"/>
      </c:lineChart>
      <c:catAx>
        <c:axId val="59198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392"/>
        <c:crosses val="autoZero"/>
        <c:auto val="1"/>
        <c:lblAlgn val="ctr"/>
        <c:lblOffset val="100"/>
        <c:noMultiLvlLbl val="0"/>
      </c:catAx>
      <c:valAx>
        <c:axId val="591984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 asustusüksusees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[jõelähtme tabelid 22 09 22 v2 _sm.xlsx]Võerdla küla!PivotTable1</c:name>
    <c:fmtId val="14"/>
  </c:pivotSource>
  <c:chart>
    <c:title>
      <c:tx>
        <c:strRef>
          <c:f>'Võerdla küla'!$B$1</c:f>
          <c:strCache>
            <c:ptCount val="1"/>
            <c:pt idx="0">
              <c:v>Võerdla küla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'Võerdla küla'!$B$1</c:f>
              <c:strCache>
                <c:ptCount val="1"/>
                <c:pt idx="0">
                  <c:v>Rahvaloendus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'Võerdla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'Võerdla küla'!$B$1</c:f>
              <c:numCache>
                <c:formatCode>0</c:formatCode>
                <c:ptCount val="31"/>
                <c:pt idx="0">
                  <c:v>11</c:v>
                </c:pt>
                <c:pt idx="1">
                  <c:v>11</c:v>
                </c:pt>
                <c:pt idx="2">
                  <c:v>11</c:v>
                </c:pt>
                <c:pt idx="3">
                  <c:v>11</c:v>
                </c:pt>
                <c:pt idx="4">
                  <c:v>11</c:v>
                </c:pt>
                <c:pt idx="5">
                  <c:v>11</c:v>
                </c:pt>
                <c:pt idx="6">
                  <c:v>11</c:v>
                </c:pt>
                <c:pt idx="7">
                  <c:v>11</c:v>
                </c:pt>
                <c:pt idx="8">
                  <c:v>11</c:v>
                </c:pt>
                <c:pt idx="9">
                  <c:v>11</c:v>
                </c:pt>
                <c:pt idx="10">
                  <c:v>11</c:v>
                </c:pt>
                <c:pt idx="11">
                  <c:v>11</c:v>
                </c:pt>
                <c:pt idx="12">
                  <c:v>11</c:v>
                </c:pt>
                <c:pt idx="13">
                  <c:v>11</c:v>
                </c:pt>
                <c:pt idx="14">
                  <c:v>11</c:v>
                </c:pt>
                <c:pt idx="15">
                  <c:v>11</c:v>
                </c:pt>
                <c:pt idx="16">
                  <c:v>11</c:v>
                </c:pt>
                <c:pt idx="17">
                  <c:v>11</c:v>
                </c:pt>
                <c:pt idx="18">
                  <c:v>11</c:v>
                </c:pt>
                <c:pt idx="19">
                  <c:v>11</c:v>
                </c:pt>
                <c:pt idx="20">
                  <c:v>11</c:v>
                </c:pt>
                <c:pt idx="21">
                  <c:v>11</c:v>
                </c:pt>
                <c:pt idx="22">
                  <c:v>11</c:v>
                </c:pt>
                <c:pt idx="23">
                  <c:v>11</c:v>
                </c:pt>
                <c:pt idx="24">
                  <c:v>11</c:v>
                </c:pt>
                <c:pt idx="25">
                  <c:v>11</c:v>
                </c:pt>
                <c:pt idx="26">
                  <c:v>11</c:v>
                </c:pt>
                <c:pt idx="27">
                  <c:v>11</c:v>
                </c:pt>
                <c:pt idx="28">
                  <c:v>11</c:v>
                </c:pt>
                <c:pt idx="29">
                  <c:v>11</c:v>
                </c:pt>
                <c:pt idx="30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9D2-4A7C-AFE6-48E96ACF20D0}"/>
            </c:ext>
          </c:extLst>
        </c:ser>
        <c:ser>
          <c:idx val="1"/>
          <c:order val="1"/>
          <c:tx>
            <c:strRef>
              <c:f>'Võerdla küla'!$B$1</c:f>
              <c:strCache>
                <c:ptCount val="1"/>
                <c:pt idx="0">
                  <c:v>Tööpäeva keskmine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'Võerdla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'Võerdla küla'!$B$1</c:f>
              <c:numCache>
                <c:formatCode>0</c:formatCode>
                <c:ptCount val="31"/>
                <c:pt idx="0">
                  <c:v>22</c:v>
                </c:pt>
                <c:pt idx="1">
                  <c:v>20</c:v>
                </c:pt>
                <c:pt idx="2">
                  <c:v>17</c:v>
                </c:pt>
                <c:pt idx="3">
                  <c:v>19</c:v>
                </c:pt>
                <c:pt idx="4">
                  <c:v>15</c:v>
                </c:pt>
                <c:pt idx="5">
                  <c:v>19</c:v>
                </c:pt>
                <c:pt idx="6">
                  <c:v>19</c:v>
                </c:pt>
                <c:pt idx="7">
                  <c:v>20</c:v>
                </c:pt>
                <c:pt idx="8">
                  <c:v>21</c:v>
                </c:pt>
                <c:pt idx="9">
                  <c:v>20</c:v>
                </c:pt>
                <c:pt idx="10">
                  <c:v>23</c:v>
                </c:pt>
                <c:pt idx="11">
                  <c:v>21</c:v>
                </c:pt>
                <c:pt idx="12">
                  <c:v>20</c:v>
                </c:pt>
                <c:pt idx="13">
                  <c:v>17</c:v>
                </c:pt>
                <c:pt idx="14">
                  <c:v>19</c:v>
                </c:pt>
                <c:pt idx="15">
                  <c:v>22</c:v>
                </c:pt>
                <c:pt idx="16">
                  <c:v>20</c:v>
                </c:pt>
                <c:pt idx="17">
                  <c:v>24</c:v>
                </c:pt>
                <c:pt idx="18">
                  <c:v>20</c:v>
                </c:pt>
                <c:pt idx="19">
                  <c:v>20</c:v>
                </c:pt>
                <c:pt idx="20">
                  <c:v>20</c:v>
                </c:pt>
                <c:pt idx="21">
                  <c:v>21</c:v>
                </c:pt>
                <c:pt idx="22">
                  <c:v>17</c:v>
                </c:pt>
                <c:pt idx="23">
                  <c:v>20</c:v>
                </c:pt>
                <c:pt idx="24">
                  <c:v>24</c:v>
                </c:pt>
                <c:pt idx="25">
                  <c:v>14</c:v>
                </c:pt>
                <c:pt idx="26">
                  <c:v>16</c:v>
                </c:pt>
                <c:pt idx="27">
                  <c:v>15</c:v>
                </c:pt>
                <c:pt idx="28">
                  <c:v>16</c:v>
                </c:pt>
                <c:pt idx="29">
                  <c:v>15</c:v>
                </c:pt>
                <c:pt idx="30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9D2-4A7C-AFE6-48E96ACF20D0}"/>
            </c:ext>
          </c:extLst>
        </c:ser>
        <c:ser>
          <c:idx val="2"/>
          <c:order val="2"/>
          <c:tx>
            <c:strRef>
              <c:f>'Võerdla küla'!$B$1</c:f>
              <c:strCache>
                <c:ptCount val="1"/>
                <c:pt idx="0">
                  <c:v>Puhkepäeva keskmine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'Võerdla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'Võerdla küla'!$B$1</c:f>
              <c:numCache>
                <c:formatCode>0</c:formatCode>
                <c:ptCount val="31"/>
                <c:pt idx="0">
                  <c:v>28</c:v>
                </c:pt>
                <c:pt idx="1">
                  <c:v>23</c:v>
                </c:pt>
                <c:pt idx="2">
                  <c:v>19</c:v>
                </c:pt>
                <c:pt idx="3">
                  <c:v>18</c:v>
                </c:pt>
                <c:pt idx="4">
                  <c:v>20</c:v>
                </c:pt>
                <c:pt idx="5">
                  <c:v>12</c:v>
                </c:pt>
                <c:pt idx="6">
                  <c:v>16</c:v>
                </c:pt>
                <c:pt idx="7">
                  <c:v>21</c:v>
                </c:pt>
                <c:pt idx="8">
                  <c:v>18</c:v>
                </c:pt>
                <c:pt idx="9">
                  <c:v>18</c:v>
                </c:pt>
                <c:pt idx="10">
                  <c:v>18</c:v>
                </c:pt>
                <c:pt idx="11">
                  <c:v>25</c:v>
                </c:pt>
                <c:pt idx="12">
                  <c:v>25</c:v>
                </c:pt>
                <c:pt idx="13">
                  <c:v>29</c:v>
                </c:pt>
                <c:pt idx="14">
                  <c:v>22</c:v>
                </c:pt>
                <c:pt idx="15">
                  <c:v>19</c:v>
                </c:pt>
                <c:pt idx="16">
                  <c:v>22</c:v>
                </c:pt>
                <c:pt idx="17">
                  <c:v>19</c:v>
                </c:pt>
                <c:pt idx="18">
                  <c:v>20</c:v>
                </c:pt>
                <c:pt idx="19">
                  <c:v>19</c:v>
                </c:pt>
                <c:pt idx="20">
                  <c:v>16</c:v>
                </c:pt>
                <c:pt idx="21">
                  <c:v>21</c:v>
                </c:pt>
                <c:pt idx="22">
                  <c:v>25</c:v>
                </c:pt>
                <c:pt idx="23">
                  <c:v>23</c:v>
                </c:pt>
                <c:pt idx="24">
                  <c:v>16</c:v>
                </c:pt>
                <c:pt idx="25">
                  <c:v>15</c:v>
                </c:pt>
                <c:pt idx="26">
                  <c:v>13</c:v>
                </c:pt>
                <c:pt idx="27">
                  <c:v>19</c:v>
                </c:pt>
                <c:pt idx="28">
                  <c:v>16</c:v>
                </c:pt>
                <c:pt idx="29">
                  <c:v>13</c:v>
                </c:pt>
                <c:pt idx="30">
                  <c:v>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9D2-4A7C-AFE6-48E96ACF20D0}"/>
            </c:ext>
          </c:extLst>
        </c:ser>
        <c:ser>
          <c:idx val="3"/>
          <c:order val="3"/>
          <c:tx>
            <c:strRef>
              <c:f>'Võerdla küla'!$B$1</c:f>
              <c:strCache>
                <c:ptCount val="1"/>
                <c:pt idx="0">
                  <c:v>Rahvastikuregistri aasta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f>'Võerdla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'Võerdla küla'!$B$1</c:f>
              <c:numCache>
                <c:formatCode>0</c:formatCode>
                <c:ptCount val="31"/>
                <c:pt idx="0">
                  <c:v>9</c:v>
                </c:pt>
                <c:pt idx="1">
                  <c:v>9</c:v>
                </c:pt>
                <c:pt idx="2">
                  <c:v>9</c:v>
                </c:pt>
                <c:pt idx="3">
                  <c:v>9</c:v>
                </c:pt>
                <c:pt idx="4">
                  <c:v>9</c:v>
                </c:pt>
                <c:pt idx="5">
                  <c:v>9</c:v>
                </c:pt>
                <c:pt idx="6">
                  <c:v>9</c:v>
                </c:pt>
                <c:pt idx="7">
                  <c:v>9</c:v>
                </c:pt>
                <c:pt idx="8">
                  <c:v>9</c:v>
                </c:pt>
                <c:pt idx="9">
                  <c:v>9</c:v>
                </c:pt>
                <c:pt idx="10">
                  <c:v>9</c:v>
                </c:pt>
                <c:pt idx="11">
                  <c:v>9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11</c:v>
                </c:pt>
                <c:pt idx="25">
                  <c:v>11</c:v>
                </c:pt>
                <c:pt idx="26">
                  <c:v>11</c:v>
                </c:pt>
                <c:pt idx="27">
                  <c:v>11</c:v>
                </c:pt>
                <c:pt idx="28">
                  <c:v>11</c:v>
                </c:pt>
                <c:pt idx="29">
                  <c:v>11</c:v>
                </c:pt>
                <c:pt idx="30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D0-4DAA-AE47-2152E9D691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1984720"/>
        <c:axId val="591984392"/>
      </c:lineChart>
      <c:catAx>
        <c:axId val="59198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392"/>
        <c:crosses val="autoZero"/>
        <c:auto val="1"/>
        <c:lblAlgn val="ctr"/>
        <c:lblOffset val="100"/>
        <c:noMultiLvlLbl val="0"/>
      </c:catAx>
      <c:valAx>
        <c:axId val="591984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 asustusüksusees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[jõelähtme tabelid 22 09 22 v2 _sm.xlsx]Iru küla!PivotTable1</c:name>
    <c:fmtId val="9"/>
  </c:pivotSource>
  <c:chart>
    <c:title>
      <c:tx>
        <c:strRef>
          <c:f>'Iru küla'!$B$1</c:f>
          <c:strCache>
            <c:ptCount val="1"/>
            <c:pt idx="0">
              <c:v>Iru küla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'Iru küla'!$B$1</c:f>
              <c:strCache>
                <c:ptCount val="1"/>
                <c:pt idx="0">
                  <c:v>Rahvaloendus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'Iru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'Iru küla'!$B$1</c:f>
              <c:numCache>
                <c:formatCode>0</c:formatCode>
                <c:ptCount val="31"/>
                <c:pt idx="0">
                  <c:v>474</c:v>
                </c:pt>
                <c:pt idx="1">
                  <c:v>474</c:v>
                </c:pt>
                <c:pt idx="2">
                  <c:v>474</c:v>
                </c:pt>
                <c:pt idx="3">
                  <c:v>474</c:v>
                </c:pt>
                <c:pt idx="4">
                  <c:v>474</c:v>
                </c:pt>
                <c:pt idx="5">
                  <c:v>474</c:v>
                </c:pt>
                <c:pt idx="6">
                  <c:v>474</c:v>
                </c:pt>
                <c:pt idx="7">
                  <c:v>474</c:v>
                </c:pt>
                <c:pt idx="8">
                  <c:v>474</c:v>
                </c:pt>
                <c:pt idx="9">
                  <c:v>474</c:v>
                </c:pt>
                <c:pt idx="10">
                  <c:v>474</c:v>
                </c:pt>
                <c:pt idx="11">
                  <c:v>474</c:v>
                </c:pt>
                <c:pt idx="12">
                  <c:v>474</c:v>
                </c:pt>
                <c:pt idx="13">
                  <c:v>474</c:v>
                </c:pt>
                <c:pt idx="14">
                  <c:v>474</c:v>
                </c:pt>
                <c:pt idx="15">
                  <c:v>474</c:v>
                </c:pt>
                <c:pt idx="16">
                  <c:v>474</c:v>
                </c:pt>
                <c:pt idx="17">
                  <c:v>474</c:v>
                </c:pt>
                <c:pt idx="18">
                  <c:v>474</c:v>
                </c:pt>
                <c:pt idx="19">
                  <c:v>474</c:v>
                </c:pt>
                <c:pt idx="20">
                  <c:v>474</c:v>
                </c:pt>
                <c:pt idx="21">
                  <c:v>474</c:v>
                </c:pt>
                <c:pt idx="22">
                  <c:v>474</c:v>
                </c:pt>
                <c:pt idx="23">
                  <c:v>474</c:v>
                </c:pt>
                <c:pt idx="24">
                  <c:v>474</c:v>
                </c:pt>
                <c:pt idx="25">
                  <c:v>474</c:v>
                </c:pt>
                <c:pt idx="26">
                  <c:v>474</c:v>
                </c:pt>
                <c:pt idx="27">
                  <c:v>474</c:v>
                </c:pt>
                <c:pt idx="28">
                  <c:v>474</c:v>
                </c:pt>
                <c:pt idx="29">
                  <c:v>474</c:v>
                </c:pt>
                <c:pt idx="30">
                  <c:v>474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4A-4079-95B1-E586974D01C2}"/>
            </c:ext>
          </c:extLst>
        </c:ser>
        <c:ser>
          <c:idx val="1"/>
          <c:order val="1"/>
          <c:tx>
            <c:strRef>
              <c:f>'Iru küla'!$B$1</c:f>
              <c:strCache>
                <c:ptCount val="1"/>
                <c:pt idx="0">
                  <c:v>Tööpäeva keskmine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'Iru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'Iru küla'!$B$1</c:f>
              <c:numCache>
                <c:formatCode>0</c:formatCode>
                <c:ptCount val="31"/>
                <c:pt idx="0">
                  <c:v>316</c:v>
                </c:pt>
                <c:pt idx="1">
                  <c:v>346</c:v>
                </c:pt>
                <c:pt idx="2">
                  <c:v>313</c:v>
                </c:pt>
                <c:pt idx="3">
                  <c:v>346</c:v>
                </c:pt>
                <c:pt idx="4">
                  <c:v>330</c:v>
                </c:pt>
                <c:pt idx="5">
                  <c:v>325</c:v>
                </c:pt>
                <c:pt idx="6">
                  <c:v>316</c:v>
                </c:pt>
                <c:pt idx="7">
                  <c:v>329</c:v>
                </c:pt>
                <c:pt idx="8">
                  <c:v>347</c:v>
                </c:pt>
                <c:pt idx="9">
                  <c:v>368</c:v>
                </c:pt>
                <c:pt idx="10">
                  <c:v>369</c:v>
                </c:pt>
                <c:pt idx="11">
                  <c:v>339</c:v>
                </c:pt>
                <c:pt idx="12">
                  <c:v>312</c:v>
                </c:pt>
                <c:pt idx="13">
                  <c:v>294</c:v>
                </c:pt>
                <c:pt idx="14">
                  <c:v>323</c:v>
                </c:pt>
                <c:pt idx="15">
                  <c:v>312</c:v>
                </c:pt>
                <c:pt idx="16">
                  <c:v>357</c:v>
                </c:pt>
                <c:pt idx="17">
                  <c:v>347</c:v>
                </c:pt>
                <c:pt idx="18">
                  <c:v>332</c:v>
                </c:pt>
                <c:pt idx="19">
                  <c:v>362</c:v>
                </c:pt>
                <c:pt idx="20">
                  <c:v>368</c:v>
                </c:pt>
                <c:pt idx="21">
                  <c:v>367</c:v>
                </c:pt>
                <c:pt idx="22">
                  <c:v>325</c:v>
                </c:pt>
                <c:pt idx="23">
                  <c:v>318</c:v>
                </c:pt>
                <c:pt idx="24">
                  <c:v>342</c:v>
                </c:pt>
                <c:pt idx="25">
                  <c:v>356</c:v>
                </c:pt>
                <c:pt idx="26">
                  <c:v>362</c:v>
                </c:pt>
                <c:pt idx="27">
                  <c:v>366</c:v>
                </c:pt>
                <c:pt idx="28">
                  <c:v>354</c:v>
                </c:pt>
                <c:pt idx="29">
                  <c:v>338</c:v>
                </c:pt>
                <c:pt idx="30">
                  <c:v>399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44A-4079-95B1-E586974D01C2}"/>
            </c:ext>
          </c:extLst>
        </c:ser>
        <c:ser>
          <c:idx val="2"/>
          <c:order val="2"/>
          <c:tx>
            <c:strRef>
              <c:f>'Iru küla'!$B$1</c:f>
              <c:strCache>
                <c:ptCount val="1"/>
                <c:pt idx="0">
                  <c:v>Puhkepäeva keskmine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'Iru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'Iru küla'!$B$1</c:f>
              <c:numCache>
                <c:formatCode>0</c:formatCode>
                <c:ptCount val="31"/>
                <c:pt idx="0">
                  <c:v>289</c:v>
                </c:pt>
                <c:pt idx="1">
                  <c:v>298</c:v>
                </c:pt>
                <c:pt idx="2">
                  <c:v>261</c:v>
                </c:pt>
                <c:pt idx="3">
                  <c:v>300</c:v>
                </c:pt>
                <c:pt idx="4">
                  <c:v>263</c:v>
                </c:pt>
                <c:pt idx="5">
                  <c:v>266</c:v>
                </c:pt>
                <c:pt idx="6">
                  <c:v>247</c:v>
                </c:pt>
                <c:pt idx="7">
                  <c:v>250</c:v>
                </c:pt>
                <c:pt idx="8">
                  <c:v>278</c:v>
                </c:pt>
                <c:pt idx="9">
                  <c:v>290</c:v>
                </c:pt>
                <c:pt idx="10">
                  <c:v>306</c:v>
                </c:pt>
                <c:pt idx="11">
                  <c:v>289</c:v>
                </c:pt>
                <c:pt idx="12">
                  <c:v>244</c:v>
                </c:pt>
                <c:pt idx="13">
                  <c:v>271</c:v>
                </c:pt>
                <c:pt idx="14">
                  <c:v>271</c:v>
                </c:pt>
                <c:pt idx="15">
                  <c:v>280</c:v>
                </c:pt>
                <c:pt idx="16">
                  <c:v>274</c:v>
                </c:pt>
                <c:pt idx="17">
                  <c:v>304</c:v>
                </c:pt>
                <c:pt idx="18">
                  <c:v>284</c:v>
                </c:pt>
                <c:pt idx="19">
                  <c:v>310</c:v>
                </c:pt>
                <c:pt idx="20">
                  <c:v>330</c:v>
                </c:pt>
                <c:pt idx="21">
                  <c:v>324</c:v>
                </c:pt>
                <c:pt idx="22">
                  <c:v>304</c:v>
                </c:pt>
                <c:pt idx="23">
                  <c:v>305</c:v>
                </c:pt>
                <c:pt idx="24">
                  <c:v>332</c:v>
                </c:pt>
                <c:pt idx="25">
                  <c:v>334</c:v>
                </c:pt>
                <c:pt idx="26">
                  <c:v>320</c:v>
                </c:pt>
                <c:pt idx="27">
                  <c:v>346</c:v>
                </c:pt>
                <c:pt idx="28">
                  <c:v>310</c:v>
                </c:pt>
                <c:pt idx="29">
                  <c:v>318</c:v>
                </c:pt>
                <c:pt idx="30">
                  <c:v>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44A-4079-95B1-E586974D01C2}"/>
            </c:ext>
          </c:extLst>
        </c:ser>
        <c:ser>
          <c:idx val="3"/>
          <c:order val="3"/>
          <c:tx>
            <c:strRef>
              <c:f>'Iru küla'!$B$1</c:f>
              <c:strCache>
                <c:ptCount val="1"/>
                <c:pt idx="0">
                  <c:v>Rahvastikuregistri aasta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f>'Iru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'Iru küla'!$B$1</c:f>
              <c:numCache>
                <c:formatCode>0</c:formatCode>
                <c:ptCount val="31"/>
                <c:pt idx="0">
                  <c:v>391</c:v>
                </c:pt>
                <c:pt idx="1">
                  <c:v>391</c:v>
                </c:pt>
                <c:pt idx="2">
                  <c:v>391</c:v>
                </c:pt>
                <c:pt idx="3">
                  <c:v>391</c:v>
                </c:pt>
                <c:pt idx="4">
                  <c:v>391</c:v>
                </c:pt>
                <c:pt idx="5">
                  <c:v>391</c:v>
                </c:pt>
                <c:pt idx="6">
                  <c:v>391</c:v>
                </c:pt>
                <c:pt idx="7">
                  <c:v>391</c:v>
                </c:pt>
                <c:pt idx="8">
                  <c:v>391</c:v>
                </c:pt>
                <c:pt idx="9">
                  <c:v>391</c:v>
                </c:pt>
                <c:pt idx="10">
                  <c:v>391</c:v>
                </c:pt>
                <c:pt idx="11">
                  <c:v>391</c:v>
                </c:pt>
                <c:pt idx="12">
                  <c:v>442</c:v>
                </c:pt>
                <c:pt idx="13">
                  <c:v>442</c:v>
                </c:pt>
                <c:pt idx="14">
                  <c:v>442</c:v>
                </c:pt>
                <c:pt idx="15">
                  <c:v>442</c:v>
                </c:pt>
                <c:pt idx="16">
                  <c:v>442</c:v>
                </c:pt>
                <c:pt idx="17">
                  <c:v>442</c:v>
                </c:pt>
                <c:pt idx="18">
                  <c:v>442</c:v>
                </c:pt>
                <c:pt idx="19">
                  <c:v>442</c:v>
                </c:pt>
                <c:pt idx="20">
                  <c:v>442</c:v>
                </c:pt>
                <c:pt idx="21">
                  <c:v>442</c:v>
                </c:pt>
                <c:pt idx="22">
                  <c:v>442</c:v>
                </c:pt>
                <c:pt idx="23">
                  <c:v>442</c:v>
                </c:pt>
                <c:pt idx="24">
                  <c:v>494</c:v>
                </c:pt>
                <c:pt idx="25">
                  <c:v>494</c:v>
                </c:pt>
                <c:pt idx="26">
                  <c:v>494</c:v>
                </c:pt>
                <c:pt idx="27">
                  <c:v>494</c:v>
                </c:pt>
                <c:pt idx="28">
                  <c:v>494</c:v>
                </c:pt>
                <c:pt idx="29">
                  <c:v>494</c:v>
                </c:pt>
                <c:pt idx="30">
                  <c:v>494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EA-49AF-8D1B-AF60E7D23D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1984720"/>
        <c:axId val="591984392"/>
      </c:lineChart>
      <c:catAx>
        <c:axId val="59198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392"/>
        <c:crosses val="autoZero"/>
        <c:auto val="1"/>
        <c:lblAlgn val="ctr"/>
        <c:lblOffset val="100"/>
        <c:noMultiLvlLbl val="0"/>
      </c:catAx>
      <c:valAx>
        <c:axId val="591984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 asustusüksusees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[jõelähtme tabelid 22 09 22 v2 _sm.xlsx]Ihasalu küla!PivotTable1</c:name>
    <c:fmtId val="8"/>
  </c:pivotSource>
  <c:chart>
    <c:title>
      <c:tx>
        <c:strRef>
          <c:f>'Ihasalu küla'!$B$1</c:f>
          <c:strCache>
            <c:ptCount val="1"/>
            <c:pt idx="0">
              <c:v>Ihasalu küla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'Ihasalu küla'!$B$1</c:f>
              <c:strCache>
                <c:ptCount val="1"/>
                <c:pt idx="0">
                  <c:v>Rahvaloendus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'Ihasalu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'Ihasalu küla'!$B$1</c:f>
              <c:numCache>
                <c:formatCode>0</c:formatCode>
                <c:ptCount val="31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FC-45A3-9F4F-88097CC3DF9A}"/>
            </c:ext>
          </c:extLst>
        </c:ser>
        <c:ser>
          <c:idx val="1"/>
          <c:order val="1"/>
          <c:tx>
            <c:strRef>
              <c:f>'Ihasalu küla'!$B$1</c:f>
              <c:strCache>
                <c:ptCount val="1"/>
                <c:pt idx="0">
                  <c:v>Tööpäeva keskmine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'Ihasalu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'Ihasalu küla'!$B$1</c:f>
              <c:numCache>
                <c:formatCode>0</c:formatCode>
                <c:ptCount val="31"/>
                <c:pt idx="0">
                  <c:v>57</c:v>
                </c:pt>
                <c:pt idx="1">
                  <c:v>67</c:v>
                </c:pt>
                <c:pt idx="2">
                  <c:v>74</c:v>
                </c:pt>
                <c:pt idx="3">
                  <c:v>69</c:v>
                </c:pt>
                <c:pt idx="4">
                  <c:v>77</c:v>
                </c:pt>
                <c:pt idx="5">
                  <c:v>93</c:v>
                </c:pt>
                <c:pt idx="6">
                  <c:v>80</c:v>
                </c:pt>
                <c:pt idx="7">
                  <c:v>88</c:v>
                </c:pt>
                <c:pt idx="8">
                  <c:v>55</c:v>
                </c:pt>
                <c:pt idx="9">
                  <c:v>53</c:v>
                </c:pt>
                <c:pt idx="10">
                  <c:v>46</c:v>
                </c:pt>
                <c:pt idx="11">
                  <c:v>59</c:v>
                </c:pt>
                <c:pt idx="12">
                  <c:v>56</c:v>
                </c:pt>
                <c:pt idx="13">
                  <c:v>50</c:v>
                </c:pt>
                <c:pt idx="14">
                  <c:v>48</c:v>
                </c:pt>
                <c:pt idx="15">
                  <c:v>46</c:v>
                </c:pt>
                <c:pt idx="16">
                  <c:v>51</c:v>
                </c:pt>
                <c:pt idx="17">
                  <c:v>70</c:v>
                </c:pt>
                <c:pt idx="18">
                  <c:v>76</c:v>
                </c:pt>
                <c:pt idx="19">
                  <c:v>68</c:v>
                </c:pt>
                <c:pt idx="20">
                  <c:v>50</c:v>
                </c:pt>
                <c:pt idx="21">
                  <c:v>46</c:v>
                </c:pt>
                <c:pt idx="22">
                  <c:v>46</c:v>
                </c:pt>
                <c:pt idx="23">
                  <c:v>26</c:v>
                </c:pt>
                <c:pt idx="24">
                  <c:v>58</c:v>
                </c:pt>
                <c:pt idx="25">
                  <c:v>56</c:v>
                </c:pt>
                <c:pt idx="26">
                  <c:v>55</c:v>
                </c:pt>
                <c:pt idx="27">
                  <c:v>59</c:v>
                </c:pt>
                <c:pt idx="28">
                  <c:v>68</c:v>
                </c:pt>
                <c:pt idx="29">
                  <c:v>79</c:v>
                </c:pt>
                <c:pt idx="30">
                  <c:v>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FC-45A3-9F4F-88097CC3DF9A}"/>
            </c:ext>
          </c:extLst>
        </c:ser>
        <c:ser>
          <c:idx val="2"/>
          <c:order val="2"/>
          <c:tx>
            <c:strRef>
              <c:f>'Ihasalu küla'!$B$1</c:f>
              <c:strCache>
                <c:ptCount val="1"/>
                <c:pt idx="0">
                  <c:v>Puhkepäeva keskmine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'Ihasalu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'Ihasalu küla'!$B$1</c:f>
              <c:numCache>
                <c:formatCode>0</c:formatCode>
                <c:ptCount val="31"/>
                <c:pt idx="0">
                  <c:v>83</c:v>
                </c:pt>
                <c:pt idx="1">
                  <c:v>75</c:v>
                </c:pt>
                <c:pt idx="2">
                  <c:v>94</c:v>
                </c:pt>
                <c:pt idx="3">
                  <c:v>86</c:v>
                </c:pt>
                <c:pt idx="4">
                  <c:v>101</c:v>
                </c:pt>
                <c:pt idx="5">
                  <c:v>99</c:v>
                </c:pt>
                <c:pt idx="6">
                  <c:v>94</c:v>
                </c:pt>
                <c:pt idx="7">
                  <c:v>95</c:v>
                </c:pt>
                <c:pt idx="8">
                  <c:v>73</c:v>
                </c:pt>
                <c:pt idx="9">
                  <c:v>69</c:v>
                </c:pt>
                <c:pt idx="10">
                  <c:v>64</c:v>
                </c:pt>
                <c:pt idx="11">
                  <c:v>62</c:v>
                </c:pt>
                <c:pt idx="12">
                  <c:v>62</c:v>
                </c:pt>
                <c:pt idx="13">
                  <c:v>62</c:v>
                </c:pt>
                <c:pt idx="14">
                  <c:v>70</c:v>
                </c:pt>
                <c:pt idx="15">
                  <c:v>68</c:v>
                </c:pt>
                <c:pt idx="16">
                  <c:v>77</c:v>
                </c:pt>
                <c:pt idx="17">
                  <c:v>93</c:v>
                </c:pt>
                <c:pt idx="18">
                  <c:v>87</c:v>
                </c:pt>
                <c:pt idx="19">
                  <c:v>84</c:v>
                </c:pt>
                <c:pt idx="20">
                  <c:v>69</c:v>
                </c:pt>
                <c:pt idx="21">
                  <c:v>63</c:v>
                </c:pt>
                <c:pt idx="22">
                  <c:v>53</c:v>
                </c:pt>
                <c:pt idx="23">
                  <c:v>29</c:v>
                </c:pt>
                <c:pt idx="24">
                  <c:v>54</c:v>
                </c:pt>
                <c:pt idx="25">
                  <c:v>66</c:v>
                </c:pt>
                <c:pt idx="26">
                  <c:v>69</c:v>
                </c:pt>
                <c:pt idx="27">
                  <c:v>76</c:v>
                </c:pt>
                <c:pt idx="28">
                  <c:v>84</c:v>
                </c:pt>
                <c:pt idx="29">
                  <c:v>87</c:v>
                </c:pt>
                <c:pt idx="30">
                  <c:v>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EFC-45A3-9F4F-88097CC3DF9A}"/>
            </c:ext>
          </c:extLst>
        </c:ser>
        <c:ser>
          <c:idx val="3"/>
          <c:order val="3"/>
          <c:tx>
            <c:strRef>
              <c:f>'Ihasalu küla'!$B$1</c:f>
              <c:strCache>
                <c:ptCount val="1"/>
                <c:pt idx="0">
                  <c:v>Rahvastikuregistri aasta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f>'Ihasalu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'Ihasalu küla'!$B$1</c:f>
              <c:numCache>
                <c:formatCode>0</c:formatCode>
                <c:ptCount val="31"/>
                <c:pt idx="0">
                  <c:v>85</c:v>
                </c:pt>
                <c:pt idx="1">
                  <c:v>85</c:v>
                </c:pt>
                <c:pt idx="2">
                  <c:v>85</c:v>
                </c:pt>
                <c:pt idx="3">
                  <c:v>85</c:v>
                </c:pt>
                <c:pt idx="4">
                  <c:v>85</c:v>
                </c:pt>
                <c:pt idx="5">
                  <c:v>85</c:v>
                </c:pt>
                <c:pt idx="6">
                  <c:v>85</c:v>
                </c:pt>
                <c:pt idx="7">
                  <c:v>85</c:v>
                </c:pt>
                <c:pt idx="8">
                  <c:v>85</c:v>
                </c:pt>
                <c:pt idx="9">
                  <c:v>85</c:v>
                </c:pt>
                <c:pt idx="10">
                  <c:v>85</c:v>
                </c:pt>
                <c:pt idx="11">
                  <c:v>85</c:v>
                </c:pt>
                <c:pt idx="12">
                  <c:v>92</c:v>
                </c:pt>
                <c:pt idx="13">
                  <c:v>92</c:v>
                </c:pt>
                <c:pt idx="14">
                  <c:v>92</c:v>
                </c:pt>
                <c:pt idx="15">
                  <c:v>92</c:v>
                </c:pt>
                <c:pt idx="16">
                  <c:v>92</c:v>
                </c:pt>
                <c:pt idx="17">
                  <c:v>92</c:v>
                </c:pt>
                <c:pt idx="18">
                  <c:v>92</c:v>
                </c:pt>
                <c:pt idx="19">
                  <c:v>92</c:v>
                </c:pt>
                <c:pt idx="20">
                  <c:v>92</c:v>
                </c:pt>
                <c:pt idx="21">
                  <c:v>92</c:v>
                </c:pt>
                <c:pt idx="22">
                  <c:v>92</c:v>
                </c:pt>
                <c:pt idx="23">
                  <c:v>92</c:v>
                </c:pt>
                <c:pt idx="24">
                  <c:v>111</c:v>
                </c:pt>
                <c:pt idx="25">
                  <c:v>111</c:v>
                </c:pt>
                <c:pt idx="26">
                  <c:v>111</c:v>
                </c:pt>
                <c:pt idx="27">
                  <c:v>111</c:v>
                </c:pt>
                <c:pt idx="28">
                  <c:v>111</c:v>
                </c:pt>
                <c:pt idx="29">
                  <c:v>111</c:v>
                </c:pt>
                <c:pt idx="30">
                  <c:v>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1C8-4E48-81D2-6DEBC135C3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1984720"/>
        <c:axId val="591984392"/>
      </c:lineChart>
      <c:catAx>
        <c:axId val="59198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392"/>
        <c:crosses val="autoZero"/>
        <c:auto val="1"/>
        <c:lblAlgn val="ctr"/>
        <c:lblOffset val="100"/>
        <c:noMultiLvlLbl val="0"/>
      </c:catAx>
      <c:valAx>
        <c:axId val="591984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 asustusüksusees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[jõelähtme tabelid 22 09 22 v2 _sm.xlsx]Haljava küla!PivotTable1</c:name>
    <c:fmtId val="7"/>
  </c:pivotSource>
  <c:chart>
    <c:title>
      <c:tx>
        <c:strRef>
          <c:f>'Haljava küla'!$B$1</c:f>
          <c:strCache>
            <c:ptCount val="1"/>
            <c:pt idx="0">
              <c:v>Haljava küla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'Haljava küla'!$B$1</c:f>
              <c:strCache>
                <c:ptCount val="1"/>
                <c:pt idx="0">
                  <c:v>Rahvaloendus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'Haljava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'Haljava küla'!$B$1</c:f>
              <c:numCache>
                <c:formatCode>0</c:formatCode>
                <c:ptCount val="31"/>
                <c:pt idx="0">
                  <c:v>163</c:v>
                </c:pt>
                <c:pt idx="1">
                  <c:v>163</c:v>
                </c:pt>
                <c:pt idx="2">
                  <c:v>163</c:v>
                </c:pt>
                <c:pt idx="3">
                  <c:v>163</c:v>
                </c:pt>
                <c:pt idx="4">
                  <c:v>163</c:v>
                </c:pt>
                <c:pt idx="5">
                  <c:v>163</c:v>
                </c:pt>
                <c:pt idx="6">
                  <c:v>163</c:v>
                </c:pt>
                <c:pt idx="7">
                  <c:v>163</c:v>
                </c:pt>
                <c:pt idx="8">
                  <c:v>163</c:v>
                </c:pt>
                <c:pt idx="9">
                  <c:v>163</c:v>
                </c:pt>
                <c:pt idx="10">
                  <c:v>163</c:v>
                </c:pt>
                <c:pt idx="11">
                  <c:v>163</c:v>
                </c:pt>
                <c:pt idx="12">
                  <c:v>163</c:v>
                </c:pt>
                <c:pt idx="13">
                  <c:v>163</c:v>
                </c:pt>
                <c:pt idx="14">
                  <c:v>163</c:v>
                </c:pt>
                <c:pt idx="15">
                  <c:v>163</c:v>
                </c:pt>
                <c:pt idx="16">
                  <c:v>163</c:v>
                </c:pt>
                <c:pt idx="17">
                  <c:v>163</c:v>
                </c:pt>
                <c:pt idx="18">
                  <c:v>163</c:v>
                </c:pt>
                <c:pt idx="19">
                  <c:v>163</c:v>
                </c:pt>
                <c:pt idx="20">
                  <c:v>163</c:v>
                </c:pt>
                <c:pt idx="21">
                  <c:v>163</c:v>
                </c:pt>
                <c:pt idx="22">
                  <c:v>163</c:v>
                </c:pt>
                <c:pt idx="23">
                  <c:v>163</c:v>
                </c:pt>
                <c:pt idx="24">
                  <c:v>163</c:v>
                </c:pt>
                <c:pt idx="25">
                  <c:v>163</c:v>
                </c:pt>
                <c:pt idx="26">
                  <c:v>163</c:v>
                </c:pt>
                <c:pt idx="27">
                  <c:v>163</c:v>
                </c:pt>
                <c:pt idx="28">
                  <c:v>163</c:v>
                </c:pt>
                <c:pt idx="29">
                  <c:v>163</c:v>
                </c:pt>
                <c:pt idx="30">
                  <c:v>163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80-4C5D-AF45-0522459D3140}"/>
            </c:ext>
          </c:extLst>
        </c:ser>
        <c:ser>
          <c:idx val="1"/>
          <c:order val="1"/>
          <c:tx>
            <c:strRef>
              <c:f>'Haljava küla'!$B$1</c:f>
              <c:strCache>
                <c:ptCount val="1"/>
                <c:pt idx="0">
                  <c:v>Tööpäeva keskmine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'Haljava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'Haljava küla'!$B$1</c:f>
              <c:numCache>
                <c:formatCode>0</c:formatCode>
                <c:ptCount val="31"/>
                <c:pt idx="0">
                  <c:v>131</c:v>
                </c:pt>
                <c:pt idx="1">
                  <c:v>138</c:v>
                </c:pt>
                <c:pt idx="2">
                  <c:v>139</c:v>
                </c:pt>
                <c:pt idx="3">
                  <c:v>129</c:v>
                </c:pt>
                <c:pt idx="4">
                  <c:v>132</c:v>
                </c:pt>
                <c:pt idx="5">
                  <c:v>139</c:v>
                </c:pt>
                <c:pt idx="6">
                  <c:v>133</c:v>
                </c:pt>
                <c:pt idx="7">
                  <c:v>141</c:v>
                </c:pt>
                <c:pt idx="8">
                  <c:v>141</c:v>
                </c:pt>
                <c:pt idx="9">
                  <c:v>147</c:v>
                </c:pt>
                <c:pt idx="10">
                  <c:v>146</c:v>
                </c:pt>
                <c:pt idx="11">
                  <c:v>155</c:v>
                </c:pt>
                <c:pt idx="12">
                  <c:v>162</c:v>
                </c:pt>
                <c:pt idx="13">
                  <c:v>152</c:v>
                </c:pt>
                <c:pt idx="14">
                  <c:v>148</c:v>
                </c:pt>
                <c:pt idx="15">
                  <c:v>156</c:v>
                </c:pt>
                <c:pt idx="16">
                  <c:v>158</c:v>
                </c:pt>
                <c:pt idx="17">
                  <c:v>181</c:v>
                </c:pt>
                <c:pt idx="18">
                  <c:v>170</c:v>
                </c:pt>
                <c:pt idx="19">
                  <c:v>172</c:v>
                </c:pt>
                <c:pt idx="20">
                  <c:v>174</c:v>
                </c:pt>
                <c:pt idx="21">
                  <c:v>170</c:v>
                </c:pt>
                <c:pt idx="22">
                  <c:v>161</c:v>
                </c:pt>
                <c:pt idx="23">
                  <c:v>158</c:v>
                </c:pt>
                <c:pt idx="24">
                  <c:v>164</c:v>
                </c:pt>
                <c:pt idx="25">
                  <c:v>165</c:v>
                </c:pt>
                <c:pt idx="26">
                  <c:v>161</c:v>
                </c:pt>
                <c:pt idx="27">
                  <c:v>162</c:v>
                </c:pt>
                <c:pt idx="28">
                  <c:v>179</c:v>
                </c:pt>
                <c:pt idx="29">
                  <c:v>175</c:v>
                </c:pt>
                <c:pt idx="30">
                  <c:v>182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880-4C5D-AF45-0522459D3140}"/>
            </c:ext>
          </c:extLst>
        </c:ser>
        <c:ser>
          <c:idx val="2"/>
          <c:order val="2"/>
          <c:tx>
            <c:strRef>
              <c:f>'Haljava küla'!$B$1</c:f>
              <c:strCache>
                <c:ptCount val="1"/>
                <c:pt idx="0">
                  <c:v>Puhkepäeva keskmine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'Haljava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'Haljava küla'!$B$1</c:f>
              <c:numCache>
                <c:formatCode>0</c:formatCode>
                <c:ptCount val="31"/>
                <c:pt idx="0">
                  <c:v>150</c:v>
                </c:pt>
                <c:pt idx="1">
                  <c:v>160</c:v>
                </c:pt>
                <c:pt idx="2">
                  <c:v>136</c:v>
                </c:pt>
                <c:pt idx="3">
                  <c:v>133</c:v>
                </c:pt>
                <c:pt idx="4">
                  <c:v>131</c:v>
                </c:pt>
                <c:pt idx="5">
                  <c:v>143</c:v>
                </c:pt>
                <c:pt idx="6">
                  <c:v>123</c:v>
                </c:pt>
                <c:pt idx="7">
                  <c:v>138</c:v>
                </c:pt>
                <c:pt idx="8">
                  <c:v>142</c:v>
                </c:pt>
                <c:pt idx="9">
                  <c:v>135</c:v>
                </c:pt>
                <c:pt idx="10">
                  <c:v>151</c:v>
                </c:pt>
                <c:pt idx="11">
                  <c:v>151</c:v>
                </c:pt>
                <c:pt idx="12">
                  <c:v>162</c:v>
                </c:pt>
                <c:pt idx="13">
                  <c:v>166</c:v>
                </c:pt>
                <c:pt idx="14">
                  <c:v>143</c:v>
                </c:pt>
                <c:pt idx="15">
                  <c:v>152</c:v>
                </c:pt>
                <c:pt idx="16">
                  <c:v>164</c:v>
                </c:pt>
                <c:pt idx="17">
                  <c:v>181</c:v>
                </c:pt>
                <c:pt idx="18">
                  <c:v>168</c:v>
                </c:pt>
                <c:pt idx="19">
                  <c:v>185</c:v>
                </c:pt>
                <c:pt idx="20">
                  <c:v>187</c:v>
                </c:pt>
                <c:pt idx="21">
                  <c:v>187</c:v>
                </c:pt>
                <c:pt idx="22">
                  <c:v>172</c:v>
                </c:pt>
                <c:pt idx="23">
                  <c:v>177</c:v>
                </c:pt>
                <c:pt idx="24">
                  <c:v>166</c:v>
                </c:pt>
                <c:pt idx="25">
                  <c:v>162</c:v>
                </c:pt>
                <c:pt idx="26">
                  <c:v>149</c:v>
                </c:pt>
                <c:pt idx="27">
                  <c:v>173</c:v>
                </c:pt>
                <c:pt idx="28">
                  <c:v>169</c:v>
                </c:pt>
                <c:pt idx="29">
                  <c:v>170</c:v>
                </c:pt>
                <c:pt idx="30">
                  <c:v>176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880-4C5D-AF45-0522459D3140}"/>
            </c:ext>
          </c:extLst>
        </c:ser>
        <c:ser>
          <c:idx val="3"/>
          <c:order val="3"/>
          <c:tx>
            <c:strRef>
              <c:f>'Haljava küla'!$B$1</c:f>
              <c:strCache>
                <c:ptCount val="1"/>
                <c:pt idx="0">
                  <c:v>Rahvastikuregistri aasta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f>'Haljava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'Haljava küla'!$B$1</c:f>
              <c:numCache>
                <c:formatCode>0</c:formatCode>
                <c:ptCount val="31"/>
                <c:pt idx="0">
                  <c:v>143</c:v>
                </c:pt>
                <c:pt idx="1">
                  <c:v>143</c:v>
                </c:pt>
                <c:pt idx="2">
                  <c:v>143</c:v>
                </c:pt>
                <c:pt idx="3">
                  <c:v>143</c:v>
                </c:pt>
                <c:pt idx="4">
                  <c:v>143</c:v>
                </c:pt>
                <c:pt idx="5">
                  <c:v>143</c:v>
                </c:pt>
                <c:pt idx="6">
                  <c:v>143</c:v>
                </c:pt>
                <c:pt idx="7">
                  <c:v>143</c:v>
                </c:pt>
                <c:pt idx="8">
                  <c:v>143</c:v>
                </c:pt>
                <c:pt idx="9">
                  <c:v>143</c:v>
                </c:pt>
                <c:pt idx="10">
                  <c:v>143</c:v>
                </c:pt>
                <c:pt idx="11">
                  <c:v>143</c:v>
                </c:pt>
                <c:pt idx="12">
                  <c:v>138</c:v>
                </c:pt>
                <c:pt idx="13">
                  <c:v>138</c:v>
                </c:pt>
                <c:pt idx="14">
                  <c:v>138</c:v>
                </c:pt>
                <c:pt idx="15">
                  <c:v>138</c:v>
                </c:pt>
                <c:pt idx="16">
                  <c:v>138</c:v>
                </c:pt>
                <c:pt idx="17">
                  <c:v>138</c:v>
                </c:pt>
                <c:pt idx="18">
                  <c:v>138</c:v>
                </c:pt>
                <c:pt idx="19">
                  <c:v>138</c:v>
                </c:pt>
                <c:pt idx="20">
                  <c:v>138</c:v>
                </c:pt>
                <c:pt idx="21">
                  <c:v>138</c:v>
                </c:pt>
                <c:pt idx="22">
                  <c:v>138</c:v>
                </c:pt>
                <c:pt idx="23">
                  <c:v>138</c:v>
                </c:pt>
                <c:pt idx="24">
                  <c:v>151</c:v>
                </c:pt>
                <c:pt idx="25">
                  <c:v>151</c:v>
                </c:pt>
                <c:pt idx="26">
                  <c:v>151</c:v>
                </c:pt>
                <c:pt idx="27">
                  <c:v>151</c:v>
                </c:pt>
                <c:pt idx="28">
                  <c:v>151</c:v>
                </c:pt>
                <c:pt idx="29">
                  <c:v>151</c:v>
                </c:pt>
                <c:pt idx="30">
                  <c:v>151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CCD-498B-8473-61392E0C2E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1984720"/>
        <c:axId val="591984392"/>
      </c:lineChart>
      <c:catAx>
        <c:axId val="59198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392"/>
        <c:crosses val="autoZero"/>
        <c:auto val="1"/>
        <c:lblAlgn val="ctr"/>
        <c:lblOffset val="100"/>
        <c:noMultiLvlLbl val="0"/>
      </c:catAx>
      <c:valAx>
        <c:axId val="591984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 asustusüksusees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[jõelähtme tabelid 22 09 22 v2 _sm.xlsx]Haapse küla!PivotTable1</c:name>
    <c:fmtId val="6"/>
  </c:pivotSource>
  <c:chart>
    <c:title>
      <c:tx>
        <c:strRef>
          <c:f>'Haapse küla'!$B$1</c:f>
          <c:strCache>
            <c:ptCount val="1"/>
            <c:pt idx="0">
              <c:v>Haapse küla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'Haapse küla'!$B$1</c:f>
              <c:strCache>
                <c:ptCount val="1"/>
                <c:pt idx="0">
                  <c:v>Rahvaloendus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'Haapse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'Haapse küla'!$B$1</c:f>
              <c:numCache>
                <c:formatCode>0</c:formatCode>
                <c:ptCount val="31"/>
                <c:pt idx="0">
                  <c:v>78</c:v>
                </c:pt>
                <c:pt idx="1">
                  <c:v>78</c:v>
                </c:pt>
                <c:pt idx="2">
                  <c:v>78</c:v>
                </c:pt>
                <c:pt idx="3">
                  <c:v>78</c:v>
                </c:pt>
                <c:pt idx="4">
                  <c:v>78</c:v>
                </c:pt>
                <c:pt idx="5">
                  <c:v>78</c:v>
                </c:pt>
                <c:pt idx="6">
                  <c:v>78</c:v>
                </c:pt>
                <c:pt idx="7">
                  <c:v>78</c:v>
                </c:pt>
                <c:pt idx="8">
                  <c:v>78</c:v>
                </c:pt>
                <c:pt idx="9">
                  <c:v>78</c:v>
                </c:pt>
                <c:pt idx="10">
                  <c:v>78</c:v>
                </c:pt>
                <c:pt idx="11">
                  <c:v>78</c:v>
                </c:pt>
                <c:pt idx="12">
                  <c:v>78</c:v>
                </c:pt>
                <c:pt idx="13">
                  <c:v>78</c:v>
                </c:pt>
                <c:pt idx="14">
                  <c:v>78</c:v>
                </c:pt>
                <c:pt idx="15">
                  <c:v>78</c:v>
                </c:pt>
                <c:pt idx="16">
                  <c:v>78</c:v>
                </c:pt>
                <c:pt idx="17">
                  <c:v>78</c:v>
                </c:pt>
                <c:pt idx="18">
                  <c:v>78</c:v>
                </c:pt>
                <c:pt idx="19">
                  <c:v>78</c:v>
                </c:pt>
                <c:pt idx="20">
                  <c:v>78</c:v>
                </c:pt>
                <c:pt idx="21">
                  <c:v>78</c:v>
                </c:pt>
                <c:pt idx="22">
                  <c:v>78</c:v>
                </c:pt>
                <c:pt idx="23">
                  <c:v>78</c:v>
                </c:pt>
                <c:pt idx="24">
                  <c:v>78</c:v>
                </c:pt>
                <c:pt idx="25">
                  <c:v>78</c:v>
                </c:pt>
                <c:pt idx="26">
                  <c:v>78</c:v>
                </c:pt>
                <c:pt idx="27">
                  <c:v>78</c:v>
                </c:pt>
                <c:pt idx="28">
                  <c:v>78</c:v>
                </c:pt>
                <c:pt idx="29">
                  <c:v>78</c:v>
                </c:pt>
                <c:pt idx="30">
                  <c:v>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A2-438E-BF09-78D30EF834D0}"/>
            </c:ext>
          </c:extLst>
        </c:ser>
        <c:ser>
          <c:idx val="1"/>
          <c:order val="1"/>
          <c:tx>
            <c:strRef>
              <c:f>'Haapse küla'!$B$1</c:f>
              <c:strCache>
                <c:ptCount val="1"/>
                <c:pt idx="0">
                  <c:v>Tööpäeva keskmine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'Haapse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'Haapse küla'!$B$1</c:f>
              <c:numCache>
                <c:formatCode>0</c:formatCode>
                <c:ptCount val="31"/>
                <c:pt idx="0">
                  <c:v>118</c:v>
                </c:pt>
                <c:pt idx="1">
                  <c:v>127</c:v>
                </c:pt>
                <c:pt idx="2">
                  <c:v>151</c:v>
                </c:pt>
                <c:pt idx="3">
                  <c:v>122</c:v>
                </c:pt>
                <c:pt idx="4">
                  <c:v>117</c:v>
                </c:pt>
                <c:pt idx="5">
                  <c:v>199</c:v>
                </c:pt>
                <c:pt idx="6">
                  <c:v>213</c:v>
                </c:pt>
                <c:pt idx="7">
                  <c:v>223</c:v>
                </c:pt>
                <c:pt idx="8">
                  <c:v>146</c:v>
                </c:pt>
                <c:pt idx="9">
                  <c:v>138</c:v>
                </c:pt>
                <c:pt idx="10">
                  <c:v>129</c:v>
                </c:pt>
                <c:pt idx="11">
                  <c:v>132</c:v>
                </c:pt>
                <c:pt idx="12">
                  <c:v>136</c:v>
                </c:pt>
                <c:pt idx="13">
                  <c:v>112</c:v>
                </c:pt>
                <c:pt idx="14">
                  <c:v>119</c:v>
                </c:pt>
                <c:pt idx="15">
                  <c:v>129</c:v>
                </c:pt>
                <c:pt idx="16">
                  <c:v>142</c:v>
                </c:pt>
                <c:pt idx="17">
                  <c:v>197</c:v>
                </c:pt>
                <c:pt idx="18">
                  <c:v>197</c:v>
                </c:pt>
                <c:pt idx="19">
                  <c:v>160</c:v>
                </c:pt>
                <c:pt idx="20">
                  <c:v>129</c:v>
                </c:pt>
                <c:pt idx="21">
                  <c:v>115</c:v>
                </c:pt>
                <c:pt idx="22">
                  <c:v>159</c:v>
                </c:pt>
                <c:pt idx="23">
                  <c:v>158</c:v>
                </c:pt>
                <c:pt idx="24">
                  <c:v>154</c:v>
                </c:pt>
                <c:pt idx="25">
                  <c:v>137</c:v>
                </c:pt>
                <c:pt idx="26">
                  <c:v>130</c:v>
                </c:pt>
                <c:pt idx="27">
                  <c:v>138</c:v>
                </c:pt>
                <c:pt idx="28">
                  <c:v>159</c:v>
                </c:pt>
                <c:pt idx="29">
                  <c:v>229</c:v>
                </c:pt>
                <c:pt idx="30">
                  <c:v>296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2A2-438E-BF09-78D30EF834D0}"/>
            </c:ext>
          </c:extLst>
        </c:ser>
        <c:ser>
          <c:idx val="2"/>
          <c:order val="2"/>
          <c:tx>
            <c:strRef>
              <c:f>'Haapse küla'!$B$1</c:f>
              <c:strCache>
                <c:ptCount val="1"/>
                <c:pt idx="0">
                  <c:v>Puhkepäeva keskmine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'Haapse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'Haapse küla'!$B$1</c:f>
              <c:numCache>
                <c:formatCode>0</c:formatCode>
                <c:ptCount val="31"/>
                <c:pt idx="0">
                  <c:v>151</c:v>
                </c:pt>
                <c:pt idx="1">
                  <c:v>168</c:v>
                </c:pt>
                <c:pt idx="2">
                  <c:v>189</c:v>
                </c:pt>
                <c:pt idx="3">
                  <c:v>139</c:v>
                </c:pt>
                <c:pt idx="4">
                  <c:v>162</c:v>
                </c:pt>
                <c:pt idx="5">
                  <c:v>280</c:v>
                </c:pt>
                <c:pt idx="6">
                  <c:v>301</c:v>
                </c:pt>
                <c:pt idx="7">
                  <c:v>290</c:v>
                </c:pt>
                <c:pt idx="8">
                  <c:v>215</c:v>
                </c:pt>
                <c:pt idx="9">
                  <c:v>180</c:v>
                </c:pt>
                <c:pt idx="10">
                  <c:v>175</c:v>
                </c:pt>
                <c:pt idx="11">
                  <c:v>159</c:v>
                </c:pt>
                <c:pt idx="12">
                  <c:v>166</c:v>
                </c:pt>
                <c:pt idx="13">
                  <c:v>144</c:v>
                </c:pt>
                <c:pt idx="14">
                  <c:v>163</c:v>
                </c:pt>
                <c:pt idx="15">
                  <c:v>168</c:v>
                </c:pt>
                <c:pt idx="16">
                  <c:v>194</c:v>
                </c:pt>
                <c:pt idx="17">
                  <c:v>255</c:v>
                </c:pt>
                <c:pt idx="18">
                  <c:v>228</c:v>
                </c:pt>
                <c:pt idx="19">
                  <c:v>194</c:v>
                </c:pt>
                <c:pt idx="20">
                  <c:v>184</c:v>
                </c:pt>
                <c:pt idx="21">
                  <c:v>160</c:v>
                </c:pt>
                <c:pt idx="22">
                  <c:v>226</c:v>
                </c:pt>
                <c:pt idx="23">
                  <c:v>217</c:v>
                </c:pt>
                <c:pt idx="24">
                  <c:v>201</c:v>
                </c:pt>
                <c:pt idx="25">
                  <c:v>171</c:v>
                </c:pt>
                <c:pt idx="26">
                  <c:v>161</c:v>
                </c:pt>
                <c:pt idx="27">
                  <c:v>186</c:v>
                </c:pt>
                <c:pt idx="28">
                  <c:v>229</c:v>
                </c:pt>
                <c:pt idx="29">
                  <c:v>303</c:v>
                </c:pt>
                <c:pt idx="30">
                  <c:v>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2A2-438E-BF09-78D30EF834D0}"/>
            </c:ext>
          </c:extLst>
        </c:ser>
        <c:ser>
          <c:idx val="3"/>
          <c:order val="3"/>
          <c:tx>
            <c:strRef>
              <c:f>'Haapse küla'!$B$1</c:f>
              <c:strCache>
                <c:ptCount val="1"/>
                <c:pt idx="0">
                  <c:v>Rahvastikuregistri aasta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f>'Haapse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'Haapse küla'!$B$1</c:f>
              <c:numCache>
                <c:formatCode>0</c:formatCode>
                <c:ptCount val="31"/>
                <c:pt idx="0">
                  <c:v>66</c:v>
                </c:pt>
                <c:pt idx="1">
                  <c:v>66</c:v>
                </c:pt>
                <c:pt idx="2">
                  <c:v>66</c:v>
                </c:pt>
                <c:pt idx="3">
                  <c:v>66</c:v>
                </c:pt>
                <c:pt idx="4">
                  <c:v>66</c:v>
                </c:pt>
                <c:pt idx="5">
                  <c:v>66</c:v>
                </c:pt>
                <c:pt idx="6">
                  <c:v>66</c:v>
                </c:pt>
                <c:pt idx="7">
                  <c:v>66</c:v>
                </c:pt>
                <c:pt idx="8">
                  <c:v>66</c:v>
                </c:pt>
                <c:pt idx="9">
                  <c:v>66</c:v>
                </c:pt>
                <c:pt idx="10">
                  <c:v>66</c:v>
                </c:pt>
                <c:pt idx="11">
                  <c:v>66</c:v>
                </c:pt>
                <c:pt idx="12">
                  <c:v>72</c:v>
                </c:pt>
                <c:pt idx="13">
                  <c:v>72</c:v>
                </c:pt>
                <c:pt idx="14">
                  <c:v>72</c:v>
                </c:pt>
                <c:pt idx="15">
                  <c:v>72</c:v>
                </c:pt>
                <c:pt idx="16">
                  <c:v>72</c:v>
                </c:pt>
                <c:pt idx="17">
                  <c:v>72</c:v>
                </c:pt>
                <c:pt idx="18">
                  <c:v>72</c:v>
                </c:pt>
                <c:pt idx="19">
                  <c:v>72</c:v>
                </c:pt>
                <c:pt idx="20">
                  <c:v>72</c:v>
                </c:pt>
                <c:pt idx="21">
                  <c:v>72</c:v>
                </c:pt>
                <c:pt idx="22">
                  <c:v>72</c:v>
                </c:pt>
                <c:pt idx="23">
                  <c:v>72</c:v>
                </c:pt>
                <c:pt idx="24">
                  <c:v>78</c:v>
                </c:pt>
                <c:pt idx="25">
                  <c:v>78</c:v>
                </c:pt>
                <c:pt idx="26">
                  <c:v>78</c:v>
                </c:pt>
                <c:pt idx="27">
                  <c:v>78</c:v>
                </c:pt>
                <c:pt idx="28">
                  <c:v>78</c:v>
                </c:pt>
                <c:pt idx="29">
                  <c:v>78</c:v>
                </c:pt>
                <c:pt idx="30">
                  <c:v>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75-424E-99C4-C4583C4FAA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1984720"/>
        <c:axId val="591984392"/>
      </c:lineChart>
      <c:catAx>
        <c:axId val="59198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392"/>
        <c:crosses val="autoZero"/>
        <c:auto val="1"/>
        <c:lblAlgn val="ctr"/>
        <c:lblOffset val="100"/>
        <c:noMultiLvlLbl val="0"/>
      </c:catAx>
      <c:valAx>
        <c:axId val="591984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 asustusüksusees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[jõelähtme tabelid 22 09 22 v2 _sm.xlsx]Aruaru küla!PivotTable1</c:name>
    <c:fmtId val="1"/>
  </c:pivotSource>
  <c:chart>
    <c:title>
      <c:tx>
        <c:strRef>
          <c:f>'Aruaru küla'!$B$1</c:f>
          <c:strCache>
            <c:ptCount val="1"/>
            <c:pt idx="0">
              <c:v>Aruaru küla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'Aruaru küla'!$B$1</c:f>
              <c:strCache>
                <c:ptCount val="1"/>
                <c:pt idx="0">
                  <c:v>Rahvaloendus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'Aruaru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'Aruaru küla'!$B$1</c:f>
              <c:numCache>
                <c:formatCode>0</c:formatCode>
                <c:ptCount val="31"/>
                <c:pt idx="0">
                  <c:v>64</c:v>
                </c:pt>
                <c:pt idx="1">
                  <c:v>64</c:v>
                </c:pt>
                <c:pt idx="2">
                  <c:v>64</c:v>
                </c:pt>
                <c:pt idx="3">
                  <c:v>64</c:v>
                </c:pt>
                <c:pt idx="4">
                  <c:v>64</c:v>
                </c:pt>
                <c:pt idx="5">
                  <c:v>64</c:v>
                </c:pt>
                <c:pt idx="6">
                  <c:v>64</c:v>
                </c:pt>
                <c:pt idx="7">
                  <c:v>64</c:v>
                </c:pt>
                <c:pt idx="8">
                  <c:v>64</c:v>
                </c:pt>
                <c:pt idx="9">
                  <c:v>64</c:v>
                </c:pt>
                <c:pt idx="10">
                  <c:v>64</c:v>
                </c:pt>
                <c:pt idx="11">
                  <c:v>64</c:v>
                </c:pt>
                <c:pt idx="12">
                  <c:v>64</c:v>
                </c:pt>
                <c:pt idx="13">
                  <c:v>64</c:v>
                </c:pt>
                <c:pt idx="14">
                  <c:v>64</c:v>
                </c:pt>
                <c:pt idx="15">
                  <c:v>64</c:v>
                </c:pt>
                <c:pt idx="16">
                  <c:v>64</c:v>
                </c:pt>
                <c:pt idx="17">
                  <c:v>64</c:v>
                </c:pt>
                <c:pt idx="18">
                  <c:v>64</c:v>
                </c:pt>
                <c:pt idx="19">
                  <c:v>64</c:v>
                </c:pt>
                <c:pt idx="20">
                  <c:v>64</c:v>
                </c:pt>
                <c:pt idx="21">
                  <c:v>64</c:v>
                </c:pt>
                <c:pt idx="22">
                  <c:v>64</c:v>
                </c:pt>
                <c:pt idx="23">
                  <c:v>64</c:v>
                </c:pt>
                <c:pt idx="24">
                  <c:v>64</c:v>
                </c:pt>
                <c:pt idx="25">
                  <c:v>64</c:v>
                </c:pt>
                <c:pt idx="26">
                  <c:v>64</c:v>
                </c:pt>
                <c:pt idx="27">
                  <c:v>64</c:v>
                </c:pt>
                <c:pt idx="28">
                  <c:v>64</c:v>
                </c:pt>
                <c:pt idx="29">
                  <c:v>64</c:v>
                </c:pt>
                <c:pt idx="30">
                  <c:v>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6A-4096-BEA7-725862723985}"/>
            </c:ext>
          </c:extLst>
        </c:ser>
        <c:ser>
          <c:idx val="1"/>
          <c:order val="1"/>
          <c:tx>
            <c:strRef>
              <c:f>'Aruaru küla'!$B$1</c:f>
              <c:strCache>
                <c:ptCount val="1"/>
                <c:pt idx="0">
                  <c:v>Tööpäeva keskmine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'Aruaru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'Aruaru küla'!$B$1</c:f>
              <c:numCache>
                <c:formatCode>0</c:formatCode>
                <c:ptCount val="31"/>
                <c:pt idx="0">
                  <c:v>55</c:v>
                </c:pt>
                <c:pt idx="1">
                  <c:v>70</c:v>
                </c:pt>
                <c:pt idx="2">
                  <c:v>64</c:v>
                </c:pt>
                <c:pt idx="3">
                  <c:v>71</c:v>
                </c:pt>
                <c:pt idx="4">
                  <c:v>71</c:v>
                </c:pt>
                <c:pt idx="5">
                  <c:v>70</c:v>
                </c:pt>
                <c:pt idx="6">
                  <c:v>67</c:v>
                </c:pt>
                <c:pt idx="7">
                  <c:v>70</c:v>
                </c:pt>
                <c:pt idx="8">
                  <c:v>75</c:v>
                </c:pt>
                <c:pt idx="9">
                  <c:v>74</c:v>
                </c:pt>
                <c:pt idx="10">
                  <c:v>76</c:v>
                </c:pt>
                <c:pt idx="11">
                  <c:v>81</c:v>
                </c:pt>
                <c:pt idx="12">
                  <c:v>88</c:v>
                </c:pt>
                <c:pt idx="13">
                  <c:v>82</c:v>
                </c:pt>
                <c:pt idx="14">
                  <c:v>83</c:v>
                </c:pt>
                <c:pt idx="15">
                  <c:v>80</c:v>
                </c:pt>
                <c:pt idx="16">
                  <c:v>75</c:v>
                </c:pt>
                <c:pt idx="17">
                  <c:v>76</c:v>
                </c:pt>
                <c:pt idx="18">
                  <c:v>80</c:v>
                </c:pt>
                <c:pt idx="19">
                  <c:v>88</c:v>
                </c:pt>
                <c:pt idx="20">
                  <c:v>89</c:v>
                </c:pt>
                <c:pt idx="21">
                  <c:v>81</c:v>
                </c:pt>
                <c:pt idx="22">
                  <c:v>85</c:v>
                </c:pt>
                <c:pt idx="23">
                  <c:v>77</c:v>
                </c:pt>
                <c:pt idx="24">
                  <c:v>63</c:v>
                </c:pt>
                <c:pt idx="25">
                  <c:v>63</c:v>
                </c:pt>
                <c:pt idx="26">
                  <c:v>63</c:v>
                </c:pt>
                <c:pt idx="27">
                  <c:v>63</c:v>
                </c:pt>
                <c:pt idx="28">
                  <c:v>68</c:v>
                </c:pt>
                <c:pt idx="29">
                  <c:v>63</c:v>
                </c:pt>
                <c:pt idx="30">
                  <c:v>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A6A-4096-BEA7-725862723985}"/>
            </c:ext>
          </c:extLst>
        </c:ser>
        <c:ser>
          <c:idx val="2"/>
          <c:order val="2"/>
          <c:tx>
            <c:strRef>
              <c:f>'Aruaru küla'!$B$1</c:f>
              <c:strCache>
                <c:ptCount val="1"/>
                <c:pt idx="0">
                  <c:v>Puhkepäeva keskmine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'Aruaru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'Aruaru küla'!$B$1</c:f>
              <c:numCache>
                <c:formatCode>0</c:formatCode>
                <c:ptCount val="31"/>
                <c:pt idx="0">
                  <c:v>66</c:v>
                </c:pt>
                <c:pt idx="1">
                  <c:v>68</c:v>
                </c:pt>
                <c:pt idx="2">
                  <c:v>55</c:v>
                </c:pt>
                <c:pt idx="3">
                  <c:v>71</c:v>
                </c:pt>
                <c:pt idx="4">
                  <c:v>69</c:v>
                </c:pt>
                <c:pt idx="5">
                  <c:v>74</c:v>
                </c:pt>
                <c:pt idx="6">
                  <c:v>70</c:v>
                </c:pt>
                <c:pt idx="7">
                  <c:v>68</c:v>
                </c:pt>
                <c:pt idx="8">
                  <c:v>73</c:v>
                </c:pt>
                <c:pt idx="9">
                  <c:v>82</c:v>
                </c:pt>
                <c:pt idx="10">
                  <c:v>81</c:v>
                </c:pt>
                <c:pt idx="11">
                  <c:v>82</c:v>
                </c:pt>
                <c:pt idx="12">
                  <c:v>82</c:v>
                </c:pt>
                <c:pt idx="13">
                  <c:v>86</c:v>
                </c:pt>
                <c:pt idx="14">
                  <c:v>95</c:v>
                </c:pt>
                <c:pt idx="15">
                  <c:v>87</c:v>
                </c:pt>
                <c:pt idx="16">
                  <c:v>83</c:v>
                </c:pt>
                <c:pt idx="17">
                  <c:v>78</c:v>
                </c:pt>
                <c:pt idx="18">
                  <c:v>77</c:v>
                </c:pt>
                <c:pt idx="19">
                  <c:v>87</c:v>
                </c:pt>
                <c:pt idx="20">
                  <c:v>99</c:v>
                </c:pt>
                <c:pt idx="21">
                  <c:v>84</c:v>
                </c:pt>
                <c:pt idx="22">
                  <c:v>83</c:v>
                </c:pt>
                <c:pt idx="23">
                  <c:v>76</c:v>
                </c:pt>
                <c:pt idx="24">
                  <c:v>70</c:v>
                </c:pt>
                <c:pt idx="25">
                  <c:v>71</c:v>
                </c:pt>
                <c:pt idx="26">
                  <c:v>67</c:v>
                </c:pt>
                <c:pt idx="27">
                  <c:v>72</c:v>
                </c:pt>
                <c:pt idx="28">
                  <c:v>74</c:v>
                </c:pt>
                <c:pt idx="29">
                  <c:v>64</c:v>
                </c:pt>
                <c:pt idx="30">
                  <c:v>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A6A-4096-BEA7-725862723985}"/>
            </c:ext>
          </c:extLst>
        </c:ser>
        <c:ser>
          <c:idx val="3"/>
          <c:order val="3"/>
          <c:tx>
            <c:strRef>
              <c:f>'Aruaru küla'!$B$1</c:f>
              <c:strCache>
                <c:ptCount val="1"/>
                <c:pt idx="0">
                  <c:v>Rahvastikuregistri aasta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f>'Aruaru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'Aruaru küla'!$B$1</c:f>
              <c:numCache>
                <c:formatCode>0</c:formatCode>
                <c:ptCount val="31"/>
                <c:pt idx="0">
                  <c:v>74</c:v>
                </c:pt>
                <c:pt idx="1">
                  <c:v>74</c:v>
                </c:pt>
                <c:pt idx="2">
                  <c:v>74</c:v>
                </c:pt>
                <c:pt idx="3">
                  <c:v>74</c:v>
                </c:pt>
                <c:pt idx="4">
                  <c:v>74</c:v>
                </c:pt>
                <c:pt idx="5">
                  <c:v>74</c:v>
                </c:pt>
                <c:pt idx="6">
                  <c:v>74</c:v>
                </c:pt>
                <c:pt idx="7">
                  <c:v>74</c:v>
                </c:pt>
                <c:pt idx="8">
                  <c:v>74</c:v>
                </c:pt>
                <c:pt idx="9">
                  <c:v>74</c:v>
                </c:pt>
                <c:pt idx="10">
                  <c:v>74</c:v>
                </c:pt>
                <c:pt idx="11">
                  <c:v>74</c:v>
                </c:pt>
                <c:pt idx="12">
                  <c:v>71</c:v>
                </c:pt>
                <c:pt idx="13">
                  <c:v>71</c:v>
                </c:pt>
                <c:pt idx="14">
                  <c:v>71</c:v>
                </c:pt>
                <c:pt idx="15">
                  <c:v>71</c:v>
                </c:pt>
                <c:pt idx="16">
                  <c:v>71</c:v>
                </c:pt>
                <c:pt idx="17">
                  <c:v>71</c:v>
                </c:pt>
                <c:pt idx="18">
                  <c:v>71</c:v>
                </c:pt>
                <c:pt idx="19">
                  <c:v>71</c:v>
                </c:pt>
                <c:pt idx="20">
                  <c:v>71</c:v>
                </c:pt>
                <c:pt idx="21">
                  <c:v>71</c:v>
                </c:pt>
                <c:pt idx="22">
                  <c:v>71</c:v>
                </c:pt>
                <c:pt idx="23">
                  <c:v>71</c:v>
                </c:pt>
                <c:pt idx="24">
                  <c:v>80</c:v>
                </c:pt>
                <c:pt idx="25">
                  <c:v>80</c:v>
                </c:pt>
                <c:pt idx="26">
                  <c:v>80</c:v>
                </c:pt>
                <c:pt idx="27">
                  <c:v>80</c:v>
                </c:pt>
                <c:pt idx="28">
                  <c:v>80</c:v>
                </c:pt>
                <c:pt idx="29">
                  <c:v>80</c:v>
                </c:pt>
                <c:pt idx="30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85-4C82-860F-123420763C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1984720"/>
        <c:axId val="591984392"/>
      </c:lineChart>
      <c:catAx>
        <c:axId val="59198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392"/>
        <c:crosses val="autoZero"/>
        <c:auto val="1"/>
        <c:lblAlgn val="ctr"/>
        <c:lblOffset val="100"/>
        <c:noMultiLvlLbl val="0"/>
      </c:catAx>
      <c:valAx>
        <c:axId val="591984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 asustusüksusees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[jõelähtme tabelid 22 09 22 v2 _sm.xlsx]Külastused maakonna järgi!PivotTable3</c:name>
    <c:fmtId val="2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'Külastused maakonna järgi'!$B$4</c:f>
              <c:strCache>
                <c:ptCount val="1"/>
                <c:pt idx="0">
                  <c:v>Talvel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'Külastused maakonna järgi'!$A$5:$A$19</c:f>
              <c:strCache>
                <c:ptCount val="14"/>
                <c:pt idx="0">
                  <c:v>Hiiu maakond</c:v>
                </c:pt>
                <c:pt idx="1">
                  <c:v>Ida-Viru maakond</c:v>
                </c:pt>
                <c:pt idx="2">
                  <c:v>Jõgeva maakond</c:v>
                </c:pt>
                <c:pt idx="3">
                  <c:v>Järva maakond</c:v>
                </c:pt>
                <c:pt idx="4">
                  <c:v>Lääne maakond</c:v>
                </c:pt>
                <c:pt idx="5">
                  <c:v>Lääne-Viru maakond</c:v>
                </c:pt>
                <c:pt idx="6">
                  <c:v>Põlva maakond</c:v>
                </c:pt>
                <c:pt idx="7">
                  <c:v>Pärnu maakond</c:v>
                </c:pt>
                <c:pt idx="8">
                  <c:v>Rapla maakond</c:v>
                </c:pt>
                <c:pt idx="9">
                  <c:v>Saare maakond</c:v>
                </c:pt>
                <c:pt idx="10">
                  <c:v>Tartu maakond</c:v>
                </c:pt>
                <c:pt idx="11">
                  <c:v>Valga maakond</c:v>
                </c:pt>
                <c:pt idx="12">
                  <c:v>Viljandi maakond</c:v>
                </c:pt>
                <c:pt idx="13">
                  <c:v>Võru maakond</c:v>
                </c:pt>
              </c:strCache>
            </c:strRef>
          </c:cat>
          <c:val>
            <c:numRef>
              <c:f>'Külastused maakonna järgi'!$B$5:$B$19</c:f>
              <c:numCache>
                <c:formatCode>General</c:formatCode>
                <c:ptCount val="14"/>
                <c:pt idx="0">
                  <c:v>209.86046511627876</c:v>
                </c:pt>
                <c:pt idx="1">
                  <c:v>6436.4651162790669</c:v>
                </c:pt>
                <c:pt idx="2">
                  <c:v>860.65116279069809</c:v>
                </c:pt>
                <c:pt idx="3">
                  <c:v>2479.2558139534831</c:v>
                </c:pt>
                <c:pt idx="4">
                  <c:v>866.23255813953426</c:v>
                </c:pt>
                <c:pt idx="5">
                  <c:v>7054.3255813953492</c:v>
                </c:pt>
                <c:pt idx="6">
                  <c:v>123.90697674418574</c:v>
                </c:pt>
                <c:pt idx="7">
                  <c:v>2734.8837209302201</c:v>
                </c:pt>
                <c:pt idx="8">
                  <c:v>3100.4651162790656</c:v>
                </c:pt>
                <c:pt idx="9">
                  <c:v>355.53488372092903</c:v>
                </c:pt>
                <c:pt idx="10">
                  <c:v>2940.2790697674295</c:v>
                </c:pt>
                <c:pt idx="11">
                  <c:v>482.23255813953324</c:v>
                </c:pt>
                <c:pt idx="12">
                  <c:v>818.23255813953517</c:v>
                </c:pt>
                <c:pt idx="13">
                  <c:v>257.86046511627876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31-4B1C-9313-4318484A9295}"/>
            </c:ext>
          </c:extLst>
        </c:ser>
        <c:ser>
          <c:idx val="1"/>
          <c:order val="1"/>
          <c:tx>
            <c:strRef>
              <c:f>'Külastused maakonna järgi'!$C$4</c:f>
              <c:strCache>
                <c:ptCount val="1"/>
                <c:pt idx="0">
                  <c:v>Kevadel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'Külastused maakonna järgi'!$A$5:$A$19</c:f>
              <c:strCache>
                <c:ptCount val="14"/>
                <c:pt idx="0">
                  <c:v>Hiiu maakond</c:v>
                </c:pt>
                <c:pt idx="1">
                  <c:v>Ida-Viru maakond</c:v>
                </c:pt>
                <c:pt idx="2">
                  <c:v>Jõgeva maakond</c:v>
                </c:pt>
                <c:pt idx="3">
                  <c:v>Järva maakond</c:v>
                </c:pt>
                <c:pt idx="4">
                  <c:v>Lääne maakond</c:v>
                </c:pt>
                <c:pt idx="5">
                  <c:v>Lääne-Viru maakond</c:v>
                </c:pt>
                <c:pt idx="6">
                  <c:v>Põlva maakond</c:v>
                </c:pt>
                <c:pt idx="7">
                  <c:v>Pärnu maakond</c:v>
                </c:pt>
                <c:pt idx="8">
                  <c:v>Rapla maakond</c:v>
                </c:pt>
                <c:pt idx="9">
                  <c:v>Saare maakond</c:v>
                </c:pt>
                <c:pt idx="10">
                  <c:v>Tartu maakond</c:v>
                </c:pt>
                <c:pt idx="11">
                  <c:v>Valga maakond</c:v>
                </c:pt>
                <c:pt idx="12">
                  <c:v>Viljandi maakond</c:v>
                </c:pt>
                <c:pt idx="13">
                  <c:v>Võru maakond</c:v>
                </c:pt>
              </c:strCache>
            </c:strRef>
          </c:cat>
          <c:val>
            <c:numRef>
              <c:f>'Külastused maakonna järgi'!$C$5:$C$19</c:f>
              <c:numCache>
                <c:formatCode>General</c:formatCode>
                <c:ptCount val="14"/>
                <c:pt idx="0">
                  <c:v>218.9552238805968</c:v>
                </c:pt>
                <c:pt idx="1">
                  <c:v>6975.2238805969973</c:v>
                </c:pt>
                <c:pt idx="2">
                  <c:v>909.40298507462421</c:v>
                </c:pt>
                <c:pt idx="3">
                  <c:v>2658.8059701492489</c:v>
                </c:pt>
                <c:pt idx="4">
                  <c:v>1194.1791044776096</c:v>
                </c:pt>
                <c:pt idx="5">
                  <c:v>7841.1940298507106</c:v>
                </c:pt>
                <c:pt idx="6">
                  <c:v>139.25373134328336</c:v>
                </c:pt>
                <c:pt idx="7">
                  <c:v>2940.8955223880521</c:v>
                </c:pt>
                <c:pt idx="8">
                  <c:v>3774.1791044775996</c:v>
                </c:pt>
                <c:pt idx="9">
                  <c:v>372.08955223880577</c:v>
                </c:pt>
                <c:pt idx="10">
                  <c:v>2920.2985074626804</c:v>
                </c:pt>
                <c:pt idx="11">
                  <c:v>499.25373134328277</c:v>
                </c:pt>
                <c:pt idx="12">
                  <c:v>1016.4179104477588</c:v>
                </c:pt>
                <c:pt idx="13">
                  <c:v>321.49253731343202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31-4B1C-9313-4318484A9295}"/>
            </c:ext>
          </c:extLst>
        </c:ser>
        <c:ser>
          <c:idx val="2"/>
          <c:order val="2"/>
          <c:tx>
            <c:strRef>
              <c:f>'Külastused maakonna järgi'!$D$4</c:f>
              <c:strCache>
                <c:ptCount val="1"/>
                <c:pt idx="0">
                  <c:v>Suvel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'Külastused maakonna järgi'!$A$5:$A$19</c:f>
              <c:strCache>
                <c:ptCount val="14"/>
                <c:pt idx="0">
                  <c:v>Hiiu maakond</c:v>
                </c:pt>
                <c:pt idx="1">
                  <c:v>Ida-Viru maakond</c:v>
                </c:pt>
                <c:pt idx="2">
                  <c:v>Jõgeva maakond</c:v>
                </c:pt>
                <c:pt idx="3">
                  <c:v>Järva maakond</c:v>
                </c:pt>
                <c:pt idx="4">
                  <c:v>Lääne maakond</c:v>
                </c:pt>
                <c:pt idx="5">
                  <c:v>Lääne-Viru maakond</c:v>
                </c:pt>
                <c:pt idx="6">
                  <c:v>Põlva maakond</c:v>
                </c:pt>
                <c:pt idx="7">
                  <c:v>Pärnu maakond</c:v>
                </c:pt>
                <c:pt idx="8">
                  <c:v>Rapla maakond</c:v>
                </c:pt>
                <c:pt idx="9">
                  <c:v>Saare maakond</c:v>
                </c:pt>
                <c:pt idx="10">
                  <c:v>Tartu maakond</c:v>
                </c:pt>
                <c:pt idx="11">
                  <c:v>Valga maakond</c:v>
                </c:pt>
                <c:pt idx="12">
                  <c:v>Viljandi maakond</c:v>
                </c:pt>
                <c:pt idx="13">
                  <c:v>Võru maakond</c:v>
                </c:pt>
              </c:strCache>
            </c:strRef>
          </c:cat>
          <c:val>
            <c:numRef>
              <c:f>'Külastused maakonna järgi'!$D$5:$D$19</c:f>
              <c:numCache>
                <c:formatCode>General</c:formatCode>
                <c:ptCount val="14"/>
                <c:pt idx="0">
                  <c:v>544.06779661016856</c:v>
                </c:pt>
                <c:pt idx="1">
                  <c:v>8774.237288135575</c:v>
                </c:pt>
                <c:pt idx="2">
                  <c:v>1513.728813559318</c:v>
                </c:pt>
                <c:pt idx="3">
                  <c:v>3769.8305084745643</c:v>
                </c:pt>
                <c:pt idx="4">
                  <c:v>2526.101694915244</c:v>
                </c:pt>
                <c:pt idx="5">
                  <c:v>12948.305084745773</c:v>
                </c:pt>
                <c:pt idx="6">
                  <c:v>340.16949152542304</c:v>
                </c:pt>
                <c:pt idx="7">
                  <c:v>6825.7627118644014</c:v>
                </c:pt>
                <c:pt idx="8">
                  <c:v>5103.5593220338851</c:v>
                </c:pt>
                <c:pt idx="9">
                  <c:v>1009.3220338983032</c:v>
                </c:pt>
                <c:pt idx="10">
                  <c:v>5546.4406779660912</c:v>
                </c:pt>
                <c:pt idx="11">
                  <c:v>860.33898305084631</c:v>
                </c:pt>
                <c:pt idx="12">
                  <c:v>1802.0338983050833</c:v>
                </c:pt>
                <c:pt idx="13">
                  <c:v>611.1864406779647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231-4B1C-9313-4318484A9295}"/>
            </c:ext>
          </c:extLst>
        </c:ser>
        <c:ser>
          <c:idx val="3"/>
          <c:order val="3"/>
          <c:tx>
            <c:strRef>
              <c:f>'Külastused maakonna järgi'!$E$4</c:f>
              <c:strCache>
                <c:ptCount val="1"/>
                <c:pt idx="0">
                  <c:v>Sügisel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'Külastused maakonna järgi'!$A$5:$A$19</c:f>
              <c:strCache>
                <c:ptCount val="14"/>
                <c:pt idx="0">
                  <c:v>Hiiu maakond</c:v>
                </c:pt>
                <c:pt idx="1">
                  <c:v>Ida-Viru maakond</c:v>
                </c:pt>
                <c:pt idx="2">
                  <c:v>Jõgeva maakond</c:v>
                </c:pt>
                <c:pt idx="3">
                  <c:v>Järva maakond</c:v>
                </c:pt>
                <c:pt idx="4">
                  <c:v>Lääne maakond</c:v>
                </c:pt>
                <c:pt idx="5">
                  <c:v>Lääne-Viru maakond</c:v>
                </c:pt>
                <c:pt idx="6">
                  <c:v>Põlva maakond</c:v>
                </c:pt>
                <c:pt idx="7">
                  <c:v>Pärnu maakond</c:v>
                </c:pt>
                <c:pt idx="8">
                  <c:v>Rapla maakond</c:v>
                </c:pt>
                <c:pt idx="9">
                  <c:v>Saare maakond</c:v>
                </c:pt>
                <c:pt idx="10">
                  <c:v>Tartu maakond</c:v>
                </c:pt>
                <c:pt idx="11">
                  <c:v>Valga maakond</c:v>
                </c:pt>
                <c:pt idx="12">
                  <c:v>Viljandi maakond</c:v>
                </c:pt>
                <c:pt idx="13">
                  <c:v>Võru maakond</c:v>
                </c:pt>
              </c:strCache>
            </c:strRef>
          </c:cat>
          <c:val>
            <c:numRef>
              <c:f>'Külastused maakonna järgi'!$E$5:$E$19</c:f>
              <c:numCache>
                <c:formatCode>General</c:formatCode>
                <c:ptCount val="14"/>
                <c:pt idx="0">
                  <c:v>226.60465116279016</c:v>
                </c:pt>
                <c:pt idx="1">
                  <c:v>6071.4418604651146</c:v>
                </c:pt>
                <c:pt idx="2">
                  <c:v>827.72093023255809</c:v>
                </c:pt>
                <c:pt idx="3">
                  <c:v>2586.4186046511581</c:v>
                </c:pt>
                <c:pt idx="4">
                  <c:v>893.02325581395303</c:v>
                </c:pt>
                <c:pt idx="5">
                  <c:v>6678.6976744185995</c:v>
                </c:pt>
                <c:pt idx="6">
                  <c:v>133.39534883720907</c:v>
                </c:pt>
                <c:pt idx="7">
                  <c:v>2814.6976744185986</c:v>
                </c:pt>
                <c:pt idx="8">
                  <c:v>3357.7674418604602</c:v>
                </c:pt>
                <c:pt idx="9">
                  <c:v>377.86046511627825</c:v>
                </c:pt>
                <c:pt idx="10">
                  <c:v>2816.9302325581325</c:v>
                </c:pt>
                <c:pt idx="11">
                  <c:v>482.23255813953392</c:v>
                </c:pt>
                <c:pt idx="12">
                  <c:v>889.11627906976685</c:v>
                </c:pt>
                <c:pt idx="13">
                  <c:v>252.83720930232531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231-4B1C-9313-4318484A92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21090128"/>
        <c:axId val="721093408"/>
      </c:barChart>
      <c:catAx>
        <c:axId val="72109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21093408"/>
        <c:crosses val="autoZero"/>
        <c:auto val="1"/>
        <c:lblAlgn val="ctr"/>
        <c:lblOffset val="100"/>
        <c:noMultiLvlLbl val="0"/>
      </c:catAx>
      <c:valAx>
        <c:axId val="721093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Kuu</a:t>
                </a:r>
                <a:r>
                  <a:rPr lang="et-EE" baseline="0"/>
                  <a:t> keskmine külastajate arv</a:t>
                </a:r>
                <a:endParaRPr lang="et-E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21090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[jõelähtme tabelid 22 09 22 v2 _sm.xlsx]Külastused maakonna järgi!PivotTable1</c:name>
    <c:fmtId val="34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'Külastused maakonna järgi'!$B$32</c:f>
              <c:strCache>
                <c:ptCount val="1"/>
                <c:pt idx="0">
                  <c:v>Talvel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'Külastused maakonna järgi'!$A$33:$A$48</c:f>
              <c:strCache>
                <c:ptCount val="15"/>
                <c:pt idx="0">
                  <c:v>Tallinn</c:v>
                </c:pt>
                <c:pt idx="1">
                  <c:v>Maardu linn</c:v>
                </c:pt>
                <c:pt idx="2">
                  <c:v>Viimsi vald</c:v>
                </c:pt>
                <c:pt idx="3">
                  <c:v>Rae vald</c:v>
                </c:pt>
                <c:pt idx="4">
                  <c:v>Kuusalu vald</c:v>
                </c:pt>
                <c:pt idx="5">
                  <c:v>Raasiku vald</c:v>
                </c:pt>
                <c:pt idx="6">
                  <c:v>Anija vald</c:v>
                </c:pt>
                <c:pt idx="7">
                  <c:v>Saue vald</c:v>
                </c:pt>
                <c:pt idx="8">
                  <c:v>Saku vald</c:v>
                </c:pt>
                <c:pt idx="9">
                  <c:v>Harku vald</c:v>
                </c:pt>
                <c:pt idx="10">
                  <c:v>Kose vald</c:v>
                </c:pt>
                <c:pt idx="11">
                  <c:v>Lääne-Harju vald</c:v>
                </c:pt>
                <c:pt idx="12">
                  <c:v>Kiili vald</c:v>
                </c:pt>
                <c:pt idx="13">
                  <c:v>Keila linn</c:v>
                </c:pt>
                <c:pt idx="14">
                  <c:v>Loksa linn</c:v>
                </c:pt>
              </c:strCache>
            </c:strRef>
          </c:cat>
          <c:val>
            <c:numRef>
              <c:f>'Külastused maakonna järgi'!$B$33:$B$48</c:f>
              <c:numCache>
                <c:formatCode>0</c:formatCode>
                <c:ptCount val="15"/>
                <c:pt idx="0">
                  <c:v>798835.53488371905</c:v>
                </c:pt>
                <c:pt idx="1">
                  <c:v>213145.11627906901</c:v>
                </c:pt>
                <c:pt idx="2">
                  <c:v>57564.279069767283</c:v>
                </c:pt>
                <c:pt idx="3">
                  <c:v>56512.744186046461</c:v>
                </c:pt>
                <c:pt idx="4">
                  <c:v>27236.093023255788</c:v>
                </c:pt>
                <c:pt idx="5">
                  <c:v>22568.930232558032</c:v>
                </c:pt>
                <c:pt idx="6">
                  <c:v>11852.651162790682</c:v>
                </c:pt>
                <c:pt idx="7">
                  <c:v>6592.1860465116251</c:v>
                </c:pt>
                <c:pt idx="8">
                  <c:v>3182.5116279069689</c:v>
                </c:pt>
                <c:pt idx="9">
                  <c:v>2749.9534883720808</c:v>
                </c:pt>
                <c:pt idx="10">
                  <c:v>1875.9069767441833</c:v>
                </c:pt>
                <c:pt idx="11">
                  <c:v>2082.9767441860404</c:v>
                </c:pt>
                <c:pt idx="12">
                  <c:v>2274.976744186044</c:v>
                </c:pt>
                <c:pt idx="13">
                  <c:v>2891.1627906976701</c:v>
                </c:pt>
                <c:pt idx="14">
                  <c:v>818.79069767441797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DF-47C3-B2FF-38663474E363}"/>
            </c:ext>
          </c:extLst>
        </c:ser>
        <c:ser>
          <c:idx val="1"/>
          <c:order val="1"/>
          <c:tx>
            <c:strRef>
              <c:f>'Külastused maakonna järgi'!$C$32</c:f>
              <c:strCache>
                <c:ptCount val="1"/>
                <c:pt idx="0">
                  <c:v>Kevadel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'Külastused maakonna järgi'!$A$33:$A$48</c:f>
              <c:strCache>
                <c:ptCount val="15"/>
                <c:pt idx="0">
                  <c:v>Tallinn</c:v>
                </c:pt>
                <c:pt idx="1">
                  <c:v>Maardu linn</c:v>
                </c:pt>
                <c:pt idx="2">
                  <c:v>Viimsi vald</c:v>
                </c:pt>
                <c:pt idx="3">
                  <c:v>Rae vald</c:v>
                </c:pt>
                <c:pt idx="4">
                  <c:v>Kuusalu vald</c:v>
                </c:pt>
                <c:pt idx="5">
                  <c:v>Raasiku vald</c:v>
                </c:pt>
                <c:pt idx="6">
                  <c:v>Anija vald</c:v>
                </c:pt>
                <c:pt idx="7">
                  <c:v>Saue vald</c:v>
                </c:pt>
                <c:pt idx="8">
                  <c:v>Saku vald</c:v>
                </c:pt>
                <c:pt idx="9">
                  <c:v>Harku vald</c:v>
                </c:pt>
                <c:pt idx="10">
                  <c:v>Kose vald</c:v>
                </c:pt>
                <c:pt idx="11">
                  <c:v>Lääne-Harju vald</c:v>
                </c:pt>
                <c:pt idx="12">
                  <c:v>Kiili vald</c:v>
                </c:pt>
                <c:pt idx="13">
                  <c:v>Keila linn</c:v>
                </c:pt>
                <c:pt idx="14">
                  <c:v>Loksa linn</c:v>
                </c:pt>
              </c:strCache>
            </c:strRef>
          </c:cat>
          <c:val>
            <c:numRef>
              <c:f>'Külastused maakonna järgi'!$C$33:$C$48</c:f>
              <c:numCache>
                <c:formatCode>0</c:formatCode>
                <c:ptCount val="15"/>
                <c:pt idx="0">
                  <c:v>884366.41791044699</c:v>
                </c:pt>
                <c:pt idx="1">
                  <c:v>221707.611940298</c:v>
                </c:pt>
                <c:pt idx="2">
                  <c:v>63777.761194029663</c:v>
                </c:pt>
                <c:pt idx="3">
                  <c:v>60827.462686567058</c:v>
                </c:pt>
                <c:pt idx="4">
                  <c:v>33080.149253731281</c:v>
                </c:pt>
                <c:pt idx="5">
                  <c:v>25505.820895522342</c:v>
                </c:pt>
                <c:pt idx="6">
                  <c:v>12737.462686567142</c:v>
                </c:pt>
                <c:pt idx="7">
                  <c:v>8022.9850746268567</c:v>
                </c:pt>
                <c:pt idx="8">
                  <c:v>4366.5671641790914</c:v>
                </c:pt>
                <c:pt idx="9">
                  <c:v>3815.8208955223822</c:v>
                </c:pt>
                <c:pt idx="10">
                  <c:v>2492.2388059701448</c:v>
                </c:pt>
                <c:pt idx="11">
                  <c:v>2931.0447761193982</c:v>
                </c:pt>
                <c:pt idx="12">
                  <c:v>2971.3432835820749</c:v>
                </c:pt>
                <c:pt idx="13">
                  <c:v>2994.1791044776101</c:v>
                </c:pt>
                <c:pt idx="14">
                  <c:v>1350.89552238805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DF-47C3-B2FF-38663474E363}"/>
            </c:ext>
          </c:extLst>
        </c:ser>
        <c:ser>
          <c:idx val="2"/>
          <c:order val="2"/>
          <c:tx>
            <c:strRef>
              <c:f>'Külastused maakonna järgi'!$D$32</c:f>
              <c:strCache>
                <c:ptCount val="1"/>
                <c:pt idx="0">
                  <c:v>Suvel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'Külastused maakonna järgi'!$A$33:$A$48</c:f>
              <c:strCache>
                <c:ptCount val="15"/>
                <c:pt idx="0">
                  <c:v>Tallinn</c:v>
                </c:pt>
                <c:pt idx="1">
                  <c:v>Maardu linn</c:v>
                </c:pt>
                <c:pt idx="2">
                  <c:v>Viimsi vald</c:v>
                </c:pt>
                <c:pt idx="3">
                  <c:v>Rae vald</c:v>
                </c:pt>
                <c:pt idx="4">
                  <c:v>Kuusalu vald</c:v>
                </c:pt>
                <c:pt idx="5">
                  <c:v>Raasiku vald</c:v>
                </c:pt>
                <c:pt idx="6">
                  <c:v>Anija vald</c:v>
                </c:pt>
                <c:pt idx="7">
                  <c:v>Saue vald</c:v>
                </c:pt>
                <c:pt idx="8">
                  <c:v>Saku vald</c:v>
                </c:pt>
                <c:pt idx="9">
                  <c:v>Harku vald</c:v>
                </c:pt>
                <c:pt idx="10">
                  <c:v>Kose vald</c:v>
                </c:pt>
                <c:pt idx="11">
                  <c:v>Lääne-Harju vald</c:v>
                </c:pt>
                <c:pt idx="12">
                  <c:v>Kiili vald</c:v>
                </c:pt>
                <c:pt idx="13">
                  <c:v>Keila linn</c:v>
                </c:pt>
                <c:pt idx="14">
                  <c:v>Loksa linn</c:v>
                </c:pt>
              </c:strCache>
            </c:strRef>
          </c:cat>
          <c:val>
            <c:numRef>
              <c:f>'Külastused maakonna järgi'!$D$33:$D$48</c:f>
              <c:numCache>
                <c:formatCode>0</c:formatCode>
                <c:ptCount val="15"/>
                <c:pt idx="0">
                  <c:v>1052289.1525423718</c:v>
                </c:pt>
                <c:pt idx="1">
                  <c:v>253445.59322033799</c:v>
                </c:pt>
                <c:pt idx="2">
                  <c:v>88970.84745762682</c:v>
                </c:pt>
                <c:pt idx="3">
                  <c:v>66027.966101694838</c:v>
                </c:pt>
                <c:pt idx="4">
                  <c:v>61085.084745762651</c:v>
                </c:pt>
                <c:pt idx="5">
                  <c:v>30806.949152542224</c:v>
                </c:pt>
                <c:pt idx="6">
                  <c:v>22284.915254237261</c:v>
                </c:pt>
                <c:pt idx="7">
                  <c:v>9644.7457627118547</c:v>
                </c:pt>
                <c:pt idx="8">
                  <c:v>5404.0677966101566</c:v>
                </c:pt>
                <c:pt idx="9">
                  <c:v>4667.7966101694838</c:v>
                </c:pt>
                <c:pt idx="10">
                  <c:v>4174.5762711864272</c:v>
                </c:pt>
                <c:pt idx="11">
                  <c:v>3897.4576271186384</c:v>
                </c:pt>
                <c:pt idx="12">
                  <c:v>3858.3050847457534</c:v>
                </c:pt>
                <c:pt idx="13">
                  <c:v>3829.8305084745698</c:v>
                </c:pt>
                <c:pt idx="14">
                  <c:v>1790.3389830508399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DF-47C3-B2FF-38663474E363}"/>
            </c:ext>
          </c:extLst>
        </c:ser>
        <c:ser>
          <c:idx val="3"/>
          <c:order val="3"/>
          <c:tx>
            <c:strRef>
              <c:f>'Külastused maakonna järgi'!$E$32</c:f>
              <c:strCache>
                <c:ptCount val="1"/>
                <c:pt idx="0">
                  <c:v>Sügisel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'Külastused maakonna järgi'!$A$33:$A$48</c:f>
              <c:strCache>
                <c:ptCount val="15"/>
                <c:pt idx="0">
                  <c:v>Tallinn</c:v>
                </c:pt>
                <c:pt idx="1">
                  <c:v>Maardu linn</c:v>
                </c:pt>
                <c:pt idx="2">
                  <c:v>Viimsi vald</c:v>
                </c:pt>
                <c:pt idx="3">
                  <c:v>Rae vald</c:v>
                </c:pt>
                <c:pt idx="4">
                  <c:v>Kuusalu vald</c:v>
                </c:pt>
                <c:pt idx="5">
                  <c:v>Raasiku vald</c:v>
                </c:pt>
                <c:pt idx="6">
                  <c:v>Anija vald</c:v>
                </c:pt>
                <c:pt idx="7">
                  <c:v>Saue vald</c:v>
                </c:pt>
                <c:pt idx="8">
                  <c:v>Saku vald</c:v>
                </c:pt>
                <c:pt idx="9">
                  <c:v>Harku vald</c:v>
                </c:pt>
                <c:pt idx="10">
                  <c:v>Kose vald</c:v>
                </c:pt>
                <c:pt idx="11">
                  <c:v>Lääne-Harju vald</c:v>
                </c:pt>
                <c:pt idx="12">
                  <c:v>Kiili vald</c:v>
                </c:pt>
                <c:pt idx="13">
                  <c:v>Keila linn</c:v>
                </c:pt>
                <c:pt idx="14">
                  <c:v>Loksa linn</c:v>
                </c:pt>
              </c:strCache>
            </c:strRef>
          </c:cat>
          <c:val>
            <c:numRef>
              <c:f>'Külastused maakonna järgi'!$E$33:$E$48</c:f>
              <c:numCache>
                <c:formatCode>0</c:formatCode>
                <c:ptCount val="15"/>
                <c:pt idx="0">
                  <c:v>792305.86046511517</c:v>
                </c:pt>
                <c:pt idx="1">
                  <c:v>196426.04651162701</c:v>
                </c:pt>
                <c:pt idx="2">
                  <c:v>52805.581395348781</c:v>
                </c:pt>
                <c:pt idx="3">
                  <c:v>52703.999999999956</c:v>
                </c:pt>
                <c:pt idx="4">
                  <c:v>26327.999999999967</c:v>
                </c:pt>
                <c:pt idx="5">
                  <c:v>19914.976744186009</c:v>
                </c:pt>
                <c:pt idx="6">
                  <c:v>11237.581395348821</c:v>
                </c:pt>
                <c:pt idx="7">
                  <c:v>6405.7674418604583</c:v>
                </c:pt>
                <c:pt idx="8">
                  <c:v>3694.8837209302233</c:v>
                </c:pt>
                <c:pt idx="9">
                  <c:v>3053.0232558139414</c:v>
                </c:pt>
                <c:pt idx="10">
                  <c:v>1735.8139534883694</c:v>
                </c:pt>
                <c:pt idx="11">
                  <c:v>2335.8139534883626</c:v>
                </c:pt>
                <c:pt idx="12">
                  <c:v>2422.3255813953429</c:v>
                </c:pt>
                <c:pt idx="13">
                  <c:v>2691.3488372093002</c:v>
                </c:pt>
                <c:pt idx="14">
                  <c:v>1096.1860465116199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7DF-47C3-B2FF-38663474E3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3881855"/>
        <c:axId val="463866463"/>
      </c:barChart>
      <c:catAx>
        <c:axId val="4638818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463866463"/>
        <c:crosses val="autoZero"/>
        <c:auto val="1"/>
        <c:lblAlgn val="ctr"/>
        <c:lblOffset val="100"/>
        <c:noMultiLvlLbl val="0"/>
      </c:catAx>
      <c:valAx>
        <c:axId val="4638664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4638818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t-EE"/>
              <a:t>Pendelränne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Pendel!$C$1</c:f>
              <c:strCache>
                <c:ptCount val="1"/>
                <c:pt idx="0">
                  <c:v>Pendelränne teise omavalitsusse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Pendel!$A$2:$B$20</c:f>
              <c:multiLvlStrCache>
                <c:ptCount val="19"/>
                <c:lvl>
                  <c:pt idx="0">
                    <c:v>Loo alevik</c:v>
                  </c:pt>
                  <c:pt idx="1">
                    <c:v>Iru küla</c:v>
                  </c:pt>
                  <c:pt idx="2">
                    <c:v>Liivamäe küla</c:v>
                  </c:pt>
                  <c:pt idx="3">
                    <c:v>Kostivere alevik</c:v>
                  </c:pt>
                  <c:pt idx="4">
                    <c:v>Kallavere küla</c:v>
                  </c:pt>
                  <c:pt idx="5">
                    <c:v>Maardu küla</c:v>
                  </c:pt>
                  <c:pt idx="6">
                    <c:v>Kaberneeme küla</c:v>
                  </c:pt>
                  <c:pt idx="7">
                    <c:v>Manniva küla</c:v>
                  </c:pt>
                  <c:pt idx="8">
                    <c:v>Neeme küla</c:v>
                  </c:pt>
                  <c:pt idx="9">
                    <c:v>Loo alevik</c:v>
                  </c:pt>
                  <c:pt idx="10">
                    <c:v>Kostivere alevik</c:v>
                  </c:pt>
                  <c:pt idx="11">
                    <c:v>Iru küla</c:v>
                  </c:pt>
                  <c:pt idx="12">
                    <c:v>Loo alevik</c:v>
                  </c:pt>
                  <c:pt idx="13">
                    <c:v>Kaberneeme küla</c:v>
                  </c:pt>
                  <c:pt idx="14">
                    <c:v>Loo alevik</c:v>
                  </c:pt>
                  <c:pt idx="15">
                    <c:v>Liivamäe küla</c:v>
                  </c:pt>
                  <c:pt idx="16">
                    <c:v>Kallavere küla</c:v>
                  </c:pt>
                  <c:pt idx="17">
                    <c:v>Maardu küla</c:v>
                  </c:pt>
                  <c:pt idx="18">
                    <c:v>Neeme küla</c:v>
                  </c:pt>
                </c:lvl>
                <c:lvl>
                  <c:pt idx="0">
                    <c:v>Lasnamäe linnaosa</c:v>
                  </c:pt>
                  <c:pt idx="9">
                    <c:v>Kesklinna linnaosa</c:v>
                  </c:pt>
                  <c:pt idx="14">
                    <c:v>Maardu linn</c:v>
                  </c:pt>
                </c:lvl>
              </c:multiLvlStrCache>
            </c:multiLvlStrRef>
          </c:cat>
          <c:val>
            <c:numRef>
              <c:f>Pendel!$C$2:$C$20</c:f>
              <c:numCache>
                <c:formatCode>General</c:formatCode>
                <c:ptCount val="19"/>
                <c:pt idx="0">
                  <c:v>155</c:v>
                </c:pt>
                <c:pt idx="1">
                  <c:v>40</c:v>
                </c:pt>
                <c:pt idx="2">
                  <c:v>26</c:v>
                </c:pt>
                <c:pt idx="3">
                  <c:v>15</c:v>
                </c:pt>
                <c:pt idx="4">
                  <c:v>6</c:v>
                </c:pt>
                <c:pt idx="5">
                  <c:v>5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52</c:v>
                </c:pt>
                <c:pt idx="10">
                  <c:v>6</c:v>
                </c:pt>
                <c:pt idx="11">
                  <c:v>3</c:v>
                </c:pt>
                <c:pt idx="12">
                  <c:v>3</c:v>
                </c:pt>
                <c:pt idx="13">
                  <c:v>0</c:v>
                </c:pt>
                <c:pt idx="14">
                  <c:v>42</c:v>
                </c:pt>
                <c:pt idx="15">
                  <c:v>24</c:v>
                </c:pt>
                <c:pt idx="16">
                  <c:v>22</c:v>
                </c:pt>
                <c:pt idx="17">
                  <c:v>9</c:v>
                </c:pt>
                <c:pt idx="18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EE-487F-B992-F1B49F963A23}"/>
            </c:ext>
          </c:extLst>
        </c:ser>
        <c:ser>
          <c:idx val="1"/>
          <c:order val="1"/>
          <c:tx>
            <c:strRef>
              <c:f>Pendel!$D$1</c:f>
              <c:strCache>
                <c:ptCount val="1"/>
                <c:pt idx="0">
                  <c:v>Pendelränne Jõelähtme valda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Pendel!$A$2:$B$20</c:f>
              <c:multiLvlStrCache>
                <c:ptCount val="19"/>
                <c:lvl>
                  <c:pt idx="0">
                    <c:v>Loo alevik</c:v>
                  </c:pt>
                  <c:pt idx="1">
                    <c:v>Iru küla</c:v>
                  </c:pt>
                  <c:pt idx="2">
                    <c:v>Liivamäe küla</c:v>
                  </c:pt>
                  <c:pt idx="3">
                    <c:v>Kostivere alevik</c:v>
                  </c:pt>
                  <c:pt idx="4">
                    <c:v>Kallavere küla</c:v>
                  </c:pt>
                  <c:pt idx="5">
                    <c:v>Maardu küla</c:v>
                  </c:pt>
                  <c:pt idx="6">
                    <c:v>Kaberneeme küla</c:v>
                  </c:pt>
                  <c:pt idx="7">
                    <c:v>Manniva küla</c:v>
                  </c:pt>
                  <c:pt idx="8">
                    <c:v>Neeme küla</c:v>
                  </c:pt>
                  <c:pt idx="9">
                    <c:v>Loo alevik</c:v>
                  </c:pt>
                  <c:pt idx="10">
                    <c:v>Kostivere alevik</c:v>
                  </c:pt>
                  <c:pt idx="11">
                    <c:v>Iru küla</c:v>
                  </c:pt>
                  <c:pt idx="12">
                    <c:v>Loo alevik</c:v>
                  </c:pt>
                  <c:pt idx="13">
                    <c:v>Kaberneeme küla</c:v>
                  </c:pt>
                  <c:pt idx="14">
                    <c:v>Loo alevik</c:v>
                  </c:pt>
                  <c:pt idx="15">
                    <c:v>Liivamäe küla</c:v>
                  </c:pt>
                  <c:pt idx="16">
                    <c:v>Kallavere küla</c:v>
                  </c:pt>
                  <c:pt idx="17">
                    <c:v>Maardu küla</c:v>
                  </c:pt>
                  <c:pt idx="18">
                    <c:v>Neeme küla</c:v>
                  </c:pt>
                </c:lvl>
                <c:lvl>
                  <c:pt idx="0">
                    <c:v>Lasnamäe linnaosa</c:v>
                  </c:pt>
                  <c:pt idx="9">
                    <c:v>Kesklinna linnaosa</c:v>
                  </c:pt>
                  <c:pt idx="14">
                    <c:v>Maardu linn</c:v>
                  </c:pt>
                </c:lvl>
              </c:multiLvlStrCache>
            </c:multiLvlStrRef>
          </c:cat>
          <c:val>
            <c:numRef>
              <c:f>Pendel!$D$2:$D$20</c:f>
              <c:numCache>
                <c:formatCode>General</c:formatCode>
                <c:ptCount val="19"/>
                <c:pt idx="0">
                  <c:v>229</c:v>
                </c:pt>
                <c:pt idx="1">
                  <c:v>61</c:v>
                </c:pt>
                <c:pt idx="2">
                  <c:v>67</c:v>
                </c:pt>
                <c:pt idx="3">
                  <c:v>10</c:v>
                </c:pt>
                <c:pt idx="4">
                  <c:v>46</c:v>
                </c:pt>
                <c:pt idx="5">
                  <c:v>27</c:v>
                </c:pt>
                <c:pt idx="6">
                  <c:v>36</c:v>
                </c:pt>
                <c:pt idx="7">
                  <c:v>15</c:v>
                </c:pt>
                <c:pt idx="8">
                  <c:v>24</c:v>
                </c:pt>
                <c:pt idx="9">
                  <c:v>22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</c:v>
                </c:pt>
                <c:pt idx="14">
                  <c:v>69</c:v>
                </c:pt>
                <c:pt idx="15">
                  <c:v>41</c:v>
                </c:pt>
                <c:pt idx="16">
                  <c:v>39</c:v>
                </c:pt>
                <c:pt idx="17">
                  <c:v>21</c:v>
                </c:pt>
                <c:pt idx="18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EE-487F-B992-F1B49F963A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721044536"/>
        <c:axId val="721064216"/>
      </c:barChart>
      <c:catAx>
        <c:axId val="721044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21064216"/>
        <c:crosses val="autoZero"/>
        <c:auto val="1"/>
        <c:lblAlgn val="ctr"/>
        <c:lblOffset val="100"/>
        <c:noMultiLvlLbl val="0"/>
      </c:catAx>
      <c:valAx>
        <c:axId val="721064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Pendelrändajate arv päevas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21044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'Sõidud päevas'!$C$1</c:f>
              <c:strCache>
                <c:ptCount val="1"/>
                <c:pt idx="0">
                  <c:v>Talv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'Sõidud päevas'!$B$2:$B$10</c:f>
              <c:strCache>
                <c:ptCount val="9"/>
                <c:pt idx="0">
                  <c:v>Lasnamäe linnaosa</c:v>
                </c:pt>
                <c:pt idx="1">
                  <c:v>Maardu linn</c:v>
                </c:pt>
                <c:pt idx="2">
                  <c:v>Kesklinna linnaosa</c:v>
                </c:pt>
                <c:pt idx="3">
                  <c:v>Põhja-Tallinna linnaosa</c:v>
                </c:pt>
                <c:pt idx="4">
                  <c:v>Mustamäe linnaosa</c:v>
                </c:pt>
                <c:pt idx="5">
                  <c:v>Pirita linnaosa</c:v>
                </c:pt>
                <c:pt idx="6">
                  <c:v>Kristiine linnaosa</c:v>
                </c:pt>
                <c:pt idx="7">
                  <c:v>Haabersti linnaosa</c:v>
                </c:pt>
                <c:pt idx="8">
                  <c:v>Nõmme linnaosa</c:v>
                </c:pt>
              </c:strCache>
            </c:strRef>
          </c:cat>
          <c:val>
            <c:numRef>
              <c:f>'Sõidud päevas'!$C$2:$C$10</c:f>
              <c:numCache>
                <c:formatCode>0</c:formatCode>
                <c:ptCount val="9"/>
                <c:pt idx="0">
                  <c:v>427336.74418604601</c:v>
                </c:pt>
                <c:pt idx="1">
                  <c:v>213145.11627906901</c:v>
                </c:pt>
                <c:pt idx="2">
                  <c:v>140938.04651162701</c:v>
                </c:pt>
                <c:pt idx="3">
                  <c:v>50600.372093023201</c:v>
                </c:pt>
                <c:pt idx="4">
                  <c:v>51922.046511627901</c:v>
                </c:pt>
                <c:pt idx="5">
                  <c:v>35780.6511627906</c:v>
                </c:pt>
                <c:pt idx="6">
                  <c:v>39819.906976744103</c:v>
                </c:pt>
                <c:pt idx="7">
                  <c:v>28355.720930232499</c:v>
                </c:pt>
                <c:pt idx="8">
                  <c:v>24082.046511627901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88-4133-B483-C3C78D1CDEA6}"/>
            </c:ext>
          </c:extLst>
        </c:ser>
        <c:ser>
          <c:idx val="1"/>
          <c:order val="1"/>
          <c:tx>
            <c:strRef>
              <c:f>'Sõidud päevas'!$D$1</c:f>
              <c:strCache>
                <c:ptCount val="1"/>
                <c:pt idx="0">
                  <c:v>Kevad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'Sõidud päevas'!$B$2:$B$10</c:f>
              <c:strCache>
                <c:ptCount val="9"/>
                <c:pt idx="0">
                  <c:v>Lasnamäe linnaosa</c:v>
                </c:pt>
                <c:pt idx="1">
                  <c:v>Maardu linn</c:v>
                </c:pt>
                <c:pt idx="2">
                  <c:v>Kesklinna linnaosa</c:v>
                </c:pt>
                <c:pt idx="3">
                  <c:v>Põhja-Tallinna linnaosa</c:v>
                </c:pt>
                <c:pt idx="4">
                  <c:v>Mustamäe linnaosa</c:v>
                </c:pt>
                <c:pt idx="5">
                  <c:v>Pirita linnaosa</c:v>
                </c:pt>
                <c:pt idx="6">
                  <c:v>Kristiine linnaosa</c:v>
                </c:pt>
                <c:pt idx="7">
                  <c:v>Haabersti linnaosa</c:v>
                </c:pt>
                <c:pt idx="8">
                  <c:v>Nõmme linnaosa</c:v>
                </c:pt>
              </c:strCache>
            </c:strRef>
          </c:cat>
          <c:val>
            <c:numRef>
              <c:f>'Sõidud päevas'!$D$2:$D$10</c:f>
              <c:numCache>
                <c:formatCode>0</c:formatCode>
                <c:ptCount val="9"/>
                <c:pt idx="0">
                  <c:v>465456.71641791001</c:v>
                </c:pt>
                <c:pt idx="1">
                  <c:v>221707.611940298</c:v>
                </c:pt>
                <c:pt idx="2">
                  <c:v>146957.46268656701</c:v>
                </c:pt>
                <c:pt idx="3">
                  <c:v>59284.925373134298</c:v>
                </c:pt>
                <c:pt idx="4">
                  <c:v>59421.044776119401</c:v>
                </c:pt>
                <c:pt idx="5">
                  <c:v>45967.164179104402</c:v>
                </c:pt>
                <c:pt idx="6">
                  <c:v>43770.895522387997</c:v>
                </c:pt>
                <c:pt idx="7">
                  <c:v>34648.6567164179</c:v>
                </c:pt>
                <c:pt idx="8">
                  <c:v>28859.5522388059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B88-4133-B483-C3C78D1CDEA6}"/>
            </c:ext>
          </c:extLst>
        </c:ser>
        <c:ser>
          <c:idx val="2"/>
          <c:order val="2"/>
          <c:tx>
            <c:strRef>
              <c:f>'Sõidud päevas'!$E$1</c:f>
              <c:strCache>
                <c:ptCount val="1"/>
                <c:pt idx="0">
                  <c:v>Suvi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'Sõidud päevas'!$B$2:$B$10</c:f>
              <c:strCache>
                <c:ptCount val="9"/>
                <c:pt idx="0">
                  <c:v>Lasnamäe linnaosa</c:v>
                </c:pt>
                <c:pt idx="1">
                  <c:v>Maardu linn</c:v>
                </c:pt>
                <c:pt idx="2">
                  <c:v>Kesklinna linnaosa</c:v>
                </c:pt>
                <c:pt idx="3">
                  <c:v>Põhja-Tallinna linnaosa</c:v>
                </c:pt>
                <c:pt idx="4">
                  <c:v>Mustamäe linnaosa</c:v>
                </c:pt>
                <c:pt idx="5">
                  <c:v>Pirita linnaosa</c:v>
                </c:pt>
                <c:pt idx="6">
                  <c:v>Kristiine linnaosa</c:v>
                </c:pt>
                <c:pt idx="7">
                  <c:v>Haabersti linnaosa</c:v>
                </c:pt>
                <c:pt idx="8">
                  <c:v>Nõmme linnaosa</c:v>
                </c:pt>
              </c:strCache>
            </c:strRef>
          </c:cat>
          <c:val>
            <c:numRef>
              <c:f>'Sõidud päevas'!$E$2:$E$10</c:f>
              <c:numCache>
                <c:formatCode>0</c:formatCode>
                <c:ptCount val="9"/>
                <c:pt idx="0">
                  <c:v>538838.13559322001</c:v>
                </c:pt>
                <c:pt idx="1">
                  <c:v>253445.59322033799</c:v>
                </c:pt>
                <c:pt idx="2">
                  <c:v>183473.38983050801</c:v>
                </c:pt>
                <c:pt idx="3">
                  <c:v>71097.966101694896</c:v>
                </c:pt>
                <c:pt idx="4">
                  <c:v>67001.694915254193</c:v>
                </c:pt>
                <c:pt idx="5">
                  <c:v>61532.033898305002</c:v>
                </c:pt>
                <c:pt idx="6">
                  <c:v>51933.050847457598</c:v>
                </c:pt>
                <c:pt idx="7">
                  <c:v>42543.559322033798</c:v>
                </c:pt>
                <c:pt idx="8">
                  <c:v>35869.322033898301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B88-4133-B483-C3C78D1CDEA6}"/>
            </c:ext>
          </c:extLst>
        </c:ser>
        <c:ser>
          <c:idx val="3"/>
          <c:order val="3"/>
          <c:tx>
            <c:strRef>
              <c:f>'Sõidud päevas'!$F$1</c:f>
              <c:strCache>
                <c:ptCount val="1"/>
                <c:pt idx="0">
                  <c:v>Sügis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'Sõidud päevas'!$B$2:$B$10</c:f>
              <c:strCache>
                <c:ptCount val="9"/>
                <c:pt idx="0">
                  <c:v>Lasnamäe linnaosa</c:v>
                </c:pt>
                <c:pt idx="1">
                  <c:v>Maardu linn</c:v>
                </c:pt>
                <c:pt idx="2">
                  <c:v>Kesklinna linnaosa</c:v>
                </c:pt>
                <c:pt idx="3">
                  <c:v>Põhja-Tallinna linnaosa</c:v>
                </c:pt>
                <c:pt idx="4">
                  <c:v>Mustamäe linnaosa</c:v>
                </c:pt>
                <c:pt idx="5">
                  <c:v>Pirita linnaosa</c:v>
                </c:pt>
                <c:pt idx="6">
                  <c:v>Kristiine linnaosa</c:v>
                </c:pt>
                <c:pt idx="7">
                  <c:v>Haabersti linnaosa</c:v>
                </c:pt>
                <c:pt idx="8">
                  <c:v>Nõmme linnaosa</c:v>
                </c:pt>
              </c:strCache>
            </c:strRef>
          </c:cat>
          <c:val>
            <c:numRef>
              <c:f>'Sõidud päevas'!$F$2:$F$10</c:f>
              <c:numCache>
                <c:formatCode>0</c:formatCode>
                <c:ptCount val="9"/>
                <c:pt idx="0">
                  <c:v>403702.32558139501</c:v>
                </c:pt>
                <c:pt idx="1">
                  <c:v>196426.04651162701</c:v>
                </c:pt>
                <c:pt idx="2">
                  <c:v>146469.76744185999</c:v>
                </c:pt>
                <c:pt idx="3">
                  <c:v>53425.116279069698</c:v>
                </c:pt>
                <c:pt idx="4">
                  <c:v>54477.2093023255</c:v>
                </c:pt>
                <c:pt idx="5">
                  <c:v>39130.604651162699</c:v>
                </c:pt>
                <c:pt idx="6">
                  <c:v>40327.813953488301</c:v>
                </c:pt>
                <c:pt idx="7">
                  <c:v>29724.279069767399</c:v>
                </c:pt>
                <c:pt idx="8">
                  <c:v>25048.744186046501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B88-4133-B483-C3C78D1CDE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48958624"/>
        <c:axId val="648961904"/>
      </c:barChart>
      <c:catAx>
        <c:axId val="648958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648961904"/>
        <c:crosses val="autoZero"/>
        <c:auto val="1"/>
        <c:lblAlgn val="ctr"/>
        <c:lblOffset val="100"/>
        <c:noMultiLvlLbl val="0"/>
      </c:catAx>
      <c:valAx>
        <c:axId val="648961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648958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t-EE"/>
              <a:t>Külastuste jaotus pikkuse järgi talveperioodil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'Külastuse kestus talvel'!$B$1</c:f>
              <c:strCache>
                <c:ptCount val="1"/>
                <c:pt idx="0">
                  <c:v>Kuni 20 minutit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'Külastuse kestus talvel'!$A$2:$A$34</c:f>
              <c:strCache>
                <c:ptCount val="33"/>
                <c:pt idx="0">
                  <c:v>Aruaru küla</c:v>
                </c:pt>
                <c:pt idx="1">
                  <c:v>Haapse küla</c:v>
                </c:pt>
                <c:pt idx="2">
                  <c:v>Haljava küla</c:v>
                </c:pt>
                <c:pt idx="3">
                  <c:v>Ihasalu küla</c:v>
                </c:pt>
                <c:pt idx="4">
                  <c:v>Iru küla</c:v>
                </c:pt>
                <c:pt idx="5">
                  <c:v>Jõelähtme küla</c:v>
                </c:pt>
                <c:pt idx="6">
                  <c:v>Jõesuu küla</c:v>
                </c:pt>
                <c:pt idx="7">
                  <c:v>Jägala küla</c:v>
                </c:pt>
                <c:pt idx="8">
                  <c:v>Jägala-Joa küla</c:v>
                </c:pt>
                <c:pt idx="9">
                  <c:v>Kaberneeme küla</c:v>
                </c:pt>
                <c:pt idx="10">
                  <c:v>Kallavere küla</c:v>
                </c:pt>
                <c:pt idx="11">
                  <c:v>Koila küla</c:v>
                </c:pt>
                <c:pt idx="12">
                  <c:v>Koogi küla</c:v>
                </c:pt>
                <c:pt idx="13">
                  <c:v>Kostiranna küla</c:v>
                </c:pt>
                <c:pt idx="14">
                  <c:v>Kostivere alevik</c:v>
                </c:pt>
                <c:pt idx="15">
                  <c:v>Kullamäe küla</c:v>
                </c:pt>
                <c:pt idx="16">
                  <c:v>Liivamäe küla</c:v>
                </c:pt>
                <c:pt idx="17">
                  <c:v>Loo alevik</c:v>
                </c:pt>
                <c:pt idx="18">
                  <c:v>Loo küla</c:v>
                </c:pt>
                <c:pt idx="19">
                  <c:v>Maardu küla</c:v>
                </c:pt>
                <c:pt idx="20">
                  <c:v>Manniva küla</c:v>
                </c:pt>
                <c:pt idx="21">
                  <c:v>Neeme küla</c:v>
                </c:pt>
                <c:pt idx="22">
                  <c:v>Nehatu küla</c:v>
                </c:pt>
                <c:pt idx="23">
                  <c:v>Parasmäe küla</c:v>
                </c:pt>
                <c:pt idx="24">
                  <c:v>Rebala küla</c:v>
                </c:pt>
                <c:pt idx="25">
                  <c:v>Ruu küla</c:v>
                </c:pt>
                <c:pt idx="26">
                  <c:v>Saha küla</c:v>
                </c:pt>
                <c:pt idx="27">
                  <c:v>Sambu küla</c:v>
                </c:pt>
                <c:pt idx="28">
                  <c:v>Saviranna küla</c:v>
                </c:pt>
                <c:pt idx="29">
                  <c:v>Uusküla</c:v>
                </c:pt>
                <c:pt idx="30">
                  <c:v>Vandjala küla</c:v>
                </c:pt>
                <c:pt idx="31">
                  <c:v>Võerdla küla</c:v>
                </c:pt>
                <c:pt idx="32">
                  <c:v>Ülgase küla</c:v>
                </c:pt>
              </c:strCache>
            </c:strRef>
          </c:cat>
          <c:val>
            <c:numRef>
              <c:f>'Külastuse kestus talvel'!$B$2:$B$34</c:f>
              <c:numCache>
                <c:formatCode>General</c:formatCode>
                <c:ptCount val="33"/>
                <c:pt idx="0">
                  <c:v>64</c:v>
                </c:pt>
                <c:pt idx="1">
                  <c:v>23</c:v>
                </c:pt>
                <c:pt idx="2">
                  <c:v>2</c:v>
                </c:pt>
                <c:pt idx="3">
                  <c:v>21</c:v>
                </c:pt>
                <c:pt idx="4">
                  <c:v>560</c:v>
                </c:pt>
                <c:pt idx="5">
                  <c:v>33</c:v>
                </c:pt>
                <c:pt idx="6">
                  <c:v>3</c:v>
                </c:pt>
                <c:pt idx="7">
                  <c:v>83</c:v>
                </c:pt>
                <c:pt idx="9">
                  <c:v>88</c:v>
                </c:pt>
                <c:pt idx="10">
                  <c:v>477</c:v>
                </c:pt>
                <c:pt idx="11">
                  <c:v>3</c:v>
                </c:pt>
                <c:pt idx="12">
                  <c:v>83</c:v>
                </c:pt>
                <c:pt idx="13">
                  <c:v>0</c:v>
                </c:pt>
                <c:pt idx="14">
                  <c:v>5</c:v>
                </c:pt>
                <c:pt idx="15">
                  <c:v>9</c:v>
                </c:pt>
                <c:pt idx="16">
                  <c:v>508</c:v>
                </c:pt>
                <c:pt idx="17">
                  <c:v>739</c:v>
                </c:pt>
                <c:pt idx="18">
                  <c:v>49</c:v>
                </c:pt>
                <c:pt idx="19">
                  <c:v>71</c:v>
                </c:pt>
                <c:pt idx="20">
                  <c:v>82</c:v>
                </c:pt>
                <c:pt idx="21">
                  <c:v>67</c:v>
                </c:pt>
                <c:pt idx="22">
                  <c:v>134</c:v>
                </c:pt>
                <c:pt idx="23">
                  <c:v>304</c:v>
                </c:pt>
                <c:pt idx="24">
                  <c:v>72</c:v>
                </c:pt>
                <c:pt idx="25">
                  <c:v>50</c:v>
                </c:pt>
                <c:pt idx="26">
                  <c:v>127</c:v>
                </c:pt>
                <c:pt idx="27">
                  <c:v>12</c:v>
                </c:pt>
                <c:pt idx="28">
                  <c:v>1</c:v>
                </c:pt>
                <c:pt idx="29">
                  <c:v>253</c:v>
                </c:pt>
                <c:pt idx="30">
                  <c:v>95</c:v>
                </c:pt>
                <c:pt idx="31">
                  <c:v>62</c:v>
                </c:pt>
                <c:pt idx="32">
                  <c:v>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4C-4B79-8081-1409B63CF130}"/>
            </c:ext>
          </c:extLst>
        </c:ser>
        <c:ser>
          <c:idx val="1"/>
          <c:order val="1"/>
          <c:tx>
            <c:strRef>
              <c:f>'Külastuse kestus talvel'!$C$1</c:f>
              <c:strCache>
                <c:ptCount val="1"/>
                <c:pt idx="0">
                  <c:v>20 minutit - 1 tund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'Külastuse kestus talvel'!$A$2:$A$34</c:f>
              <c:strCache>
                <c:ptCount val="33"/>
                <c:pt idx="0">
                  <c:v>Aruaru küla</c:v>
                </c:pt>
                <c:pt idx="1">
                  <c:v>Haapse küla</c:v>
                </c:pt>
                <c:pt idx="2">
                  <c:v>Haljava küla</c:v>
                </c:pt>
                <c:pt idx="3">
                  <c:v>Ihasalu küla</c:v>
                </c:pt>
                <c:pt idx="4">
                  <c:v>Iru küla</c:v>
                </c:pt>
                <c:pt idx="5">
                  <c:v>Jõelähtme küla</c:v>
                </c:pt>
                <c:pt idx="6">
                  <c:v>Jõesuu küla</c:v>
                </c:pt>
                <c:pt idx="7">
                  <c:v>Jägala küla</c:v>
                </c:pt>
                <c:pt idx="8">
                  <c:v>Jägala-Joa küla</c:v>
                </c:pt>
                <c:pt idx="9">
                  <c:v>Kaberneeme küla</c:v>
                </c:pt>
                <c:pt idx="10">
                  <c:v>Kallavere küla</c:v>
                </c:pt>
                <c:pt idx="11">
                  <c:v>Koila küla</c:v>
                </c:pt>
                <c:pt idx="12">
                  <c:v>Koogi küla</c:v>
                </c:pt>
                <c:pt idx="13">
                  <c:v>Kostiranna küla</c:v>
                </c:pt>
                <c:pt idx="14">
                  <c:v>Kostivere alevik</c:v>
                </c:pt>
                <c:pt idx="15">
                  <c:v>Kullamäe küla</c:v>
                </c:pt>
                <c:pt idx="16">
                  <c:v>Liivamäe küla</c:v>
                </c:pt>
                <c:pt idx="17">
                  <c:v>Loo alevik</c:v>
                </c:pt>
                <c:pt idx="18">
                  <c:v>Loo küla</c:v>
                </c:pt>
                <c:pt idx="19">
                  <c:v>Maardu küla</c:v>
                </c:pt>
                <c:pt idx="20">
                  <c:v>Manniva küla</c:v>
                </c:pt>
                <c:pt idx="21">
                  <c:v>Neeme küla</c:v>
                </c:pt>
                <c:pt idx="22">
                  <c:v>Nehatu küla</c:v>
                </c:pt>
                <c:pt idx="23">
                  <c:v>Parasmäe küla</c:v>
                </c:pt>
                <c:pt idx="24">
                  <c:v>Rebala küla</c:v>
                </c:pt>
                <c:pt idx="25">
                  <c:v>Ruu küla</c:v>
                </c:pt>
                <c:pt idx="26">
                  <c:v>Saha küla</c:v>
                </c:pt>
                <c:pt idx="27">
                  <c:v>Sambu küla</c:v>
                </c:pt>
                <c:pt idx="28">
                  <c:v>Saviranna küla</c:v>
                </c:pt>
                <c:pt idx="29">
                  <c:v>Uusküla</c:v>
                </c:pt>
                <c:pt idx="30">
                  <c:v>Vandjala küla</c:v>
                </c:pt>
                <c:pt idx="31">
                  <c:v>Võerdla küla</c:v>
                </c:pt>
                <c:pt idx="32">
                  <c:v>Ülgase küla</c:v>
                </c:pt>
              </c:strCache>
            </c:strRef>
          </c:cat>
          <c:val>
            <c:numRef>
              <c:f>'Külastuse kestus talvel'!$C$2:$C$34</c:f>
              <c:numCache>
                <c:formatCode>General</c:formatCode>
                <c:ptCount val="33"/>
                <c:pt idx="0">
                  <c:v>27</c:v>
                </c:pt>
                <c:pt idx="1">
                  <c:v>26</c:v>
                </c:pt>
                <c:pt idx="2">
                  <c:v>34</c:v>
                </c:pt>
                <c:pt idx="3">
                  <c:v>16</c:v>
                </c:pt>
                <c:pt idx="4">
                  <c:v>231</c:v>
                </c:pt>
                <c:pt idx="5">
                  <c:v>60</c:v>
                </c:pt>
                <c:pt idx="6">
                  <c:v>19</c:v>
                </c:pt>
                <c:pt idx="7">
                  <c:v>47</c:v>
                </c:pt>
                <c:pt idx="8">
                  <c:v>11</c:v>
                </c:pt>
                <c:pt idx="9">
                  <c:v>87</c:v>
                </c:pt>
                <c:pt idx="10">
                  <c:v>191</c:v>
                </c:pt>
                <c:pt idx="11">
                  <c:v>19</c:v>
                </c:pt>
                <c:pt idx="12">
                  <c:v>133</c:v>
                </c:pt>
                <c:pt idx="13">
                  <c:v>3</c:v>
                </c:pt>
                <c:pt idx="14">
                  <c:v>46</c:v>
                </c:pt>
                <c:pt idx="15">
                  <c:v>3</c:v>
                </c:pt>
                <c:pt idx="16">
                  <c:v>266</c:v>
                </c:pt>
                <c:pt idx="17">
                  <c:v>522</c:v>
                </c:pt>
                <c:pt idx="18">
                  <c:v>22</c:v>
                </c:pt>
                <c:pt idx="19">
                  <c:v>58</c:v>
                </c:pt>
                <c:pt idx="20">
                  <c:v>50</c:v>
                </c:pt>
                <c:pt idx="21">
                  <c:v>93</c:v>
                </c:pt>
                <c:pt idx="22">
                  <c:v>64</c:v>
                </c:pt>
                <c:pt idx="23">
                  <c:v>47</c:v>
                </c:pt>
                <c:pt idx="24">
                  <c:v>42</c:v>
                </c:pt>
                <c:pt idx="25">
                  <c:v>76</c:v>
                </c:pt>
                <c:pt idx="26">
                  <c:v>91</c:v>
                </c:pt>
                <c:pt idx="27">
                  <c:v>6</c:v>
                </c:pt>
                <c:pt idx="28">
                  <c:v>3</c:v>
                </c:pt>
                <c:pt idx="29">
                  <c:v>191</c:v>
                </c:pt>
                <c:pt idx="30">
                  <c:v>34</c:v>
                </c:pt>
                <c:pt idx="31">
                  <c:v>32</c:v>
                </c:pt>
                <c:pt idx="32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44C-4B79-8081-1409B63CF130}"/>
            </c:ext>
          </c:extLst>
        </c:ser>
        <c:ser>
          <c:idx val="2"/>
          <c:order val="2"/>
          <c:tx>
            <c:strRef>
              <c:f>'Külastuse kestus talvel'!$D$1</c:f>
              <c:strCache>
                <c:ptCount val="1"/>
                <c:pt idx="0">
                  <c:v>1-2 tundi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'Külastuse kestus talvel'!$A$2:$A$34</c:f>
              <c:strCache>
                <c:ptCount val="33"/>
                <c:pt idx="0">
                  <c:v>Aruaru küla</c:v>
                </c:pt>
                <c:pt idx="1">
                  <c:v>Haapse küla</c:v>
                </c:pt>
                <c:pt idx="2">
                  <c:v>Haljava küla</c:v>
                </c:pt>
                <c:pt idx="3">
                  <c:v>Ihasalu küla</c:v>
                </c:pt>
                <c:pt idx="4">
                  <c:v>Iru küla</c:v>
                </c:pt>
                <c:pt idx="5">
                  <c:v>Jõelähtme küla</c:v>
                </c:pt>
                <c:pt idx="6">
                  <c:v>Jõesuu küla</c:v>
                </c:pt>
                <c:pt idx="7">
                  <c:v>Jägala küla</c:v>
                </c:pt>
                <c:pt idx="8">
                  <c:v>Jägala-Joa küla</c:v>
                </c:pt>
                <c:pt idx="9">
                  <c:v>Kaberneeme küla</c:v>
                </c:pt>
                <c:pt idx="10">
                  <c:v>Kallavere küla</c:v>
                </c:pt>
                <c:pt idx="11">
                  <c:v>Koila küla</c:v>
                </c:pt>
                <c:pt idx="12">
                  <c:v>Koogi küla</c:v>
                </c:pt>
                <c:pt idx="13">
                  <c:v>Kostiranna küla</c:v>
                </c:pt>
                <c:pt idx="14">
                  <c:v>Kostivere alevik</c:v>
                </c:pt>
                <c:pt idx="15">
                  <c:v>Kullamäe küla</c:v>
                </c:pt>
                <c:pt idx="16">
                  <c:v>Liivamäe küla</c:v>
                </c:pt>
                <c:pt idx="17">
                  <c:v>Loo alevik</c:v>
                </c:pt>
                <c:pt idx="18">
                  <c:v>Loo küla</c:v>
                </c:pt>
                <c:pt idx="19">
                  <c:v>Maardu küla</c:v>
                </c:pt>
                <c:pt idx="20">
                  <c:v>Manniva küla</c:v>
                </c:pt>
                <c:pt idx="21">
                  <c:v>Neeme küla</c:v>
                </c:pt>
                <c:pt idx="22">
                  <c:v>Nehatu küla</c:v>
                </c:pt>
                <c:pt idx="23">
                  <c:v>Parasmäe küla</c:v>
                </c:pt>
                <c:pt idx="24">
                  <c:v>Rebala küla</c:v>
                </c:pt>
                <c:pt idx="25">
                  <c:v>Ruu küla</c:v>
                </c:pt>
                <c:pt idx="26">
                  <c:v>Saha küla</c:v>
                </c:pt>
                <c:pt idx="27">
                  <c:v>Sambu küla</c:v>
                </c:pt>
                <c:pt idx="28">
                  <c:v>Saviranna küla</c:v>
                </c:pt>
                <c:pt idx="29">
                  <c:v>Uusküla</c:v>
                </c:pt>
                <c:pt idx="30">
                  <c:v>Vandjala küla</c:v>
                </c:pt>
                <c:pt idx="31">
                  <c:v>Võerdla küla</c:v>
                </c:pt>
                <c:pt idx="32">
                  <c:v>Ülgase küla</c:v>
                </c:pt>
              </c:strCache>
            </c:strRef>
          </c:cat>
          <c:val>
            <c:numRef>
              <c:f>'Külastuse kestus talvel'!$D$2:$D$34</c:f>
              <c:numCache>
                <c:formatCode>General</c:formatCode>
                <c:ptCount val="33"/>
                <c:pt idx="0">
                  <c:v>7</c:v>
                </c:pt>
                <c:pt idx="1">
                  <c:v>19</c:v>
                </c:pt>
                <c:pt idx="2">
                  <c:v>26</c:v>
                </c:pt>
                <c:pt idx="3">
                  <c:v>8</c:v>
                </c:pt>
                <c:pt idx="4">
                  <c:v>79</c:v>
                </c:pt>
                <c:pt idx="5">
                  <c:v>22</c:v>
                </c:pt>
                <c:pt idx="6">
                  <c:v>15</c:v>
                </c:pt>
                <c:pt idx="7">
                  <c:v>22</c:v>
                </c:pt>
                <c:pt idx="8">
                  <c:v>5</c:v>
                </c:pt>
                <c:pt idx="9">
                  <c:v>53</c:v>
                </c:pt>
                <c:pt idx="10">
                  <c:v>70</c:v>
                </c:pt>
                <c:pt idx="11">
                  <c:v>10</c:v>
                </c:pt>
                <c:pt idx="12">
                  <c:v>64</c:v>
                </c:pt>
                <c:pt idx="13">
                  <c:v>2</c:v>
                </c:pt>
                <c:pt idx="14">
                  <c:v>37</c:v>
                </c:pt>
                <c:pt idx="15">
                  <c:v>0</c:v>
                </c:pt>
                <c:pt idx="16">
                  <c:v>123</c:v>
                </c:pt>
                <c:pt idx="17">
                  <c:v>355</c:v>
                </c:pt>
                <c:pt idx="18">
                  <c:v>6</c:v>
                </c:pt>
                <c:pt idx="19">
                  <c:v>33</c:v>
                </c:pt>
                <c:pt idx="20">
                  <c:v>27</c:v>
                </c:pt>
                <c:pt idx="21">
                  <c:v>74</c:v>
                </c:pt>
                <c:pt idx="22">
                  <c:v>20</c:v>
                </c:pt>
                <c:pt idx="23">
                  <c:v>9</c:v>
                </c:pt>
                <c:pt idx="24">
                  <c:v>25</c:v>
                </c:pt>
                <c:pt idx="25">
                  <c:v>40</c:v>
                </c:pt>
                <c:pt idx="26">
                  <c:v>49</c:v>
                </c:pt>
                <c:pt idx="27">
                  <c:v>2</c:v>
                </c:pt>
                <c:pt idx="28">
                  <c:v>3</c:v>
                </c:pt>
                <c:pt idx="29">
                  <c:v>91</c:v>
                </c:pt>
                <c:pt idx="30">
                  <c:v>14</c:v>
                </c:pt>
                <c:pt idx="31">
                  <c:v>15</c:v>
                </c:pt>
                <c:pt idx="3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44C-4B79-8081-1409B63CF130}"/>
            </c:ext>
          </c:extLst>
        </c:ser>
        <c:ser>
          <c:idx val="3"/>
          <c:order val="3"/>
          <c:tx>
            <c:strRef>
              <c:f>'Külastuse kestus talvel'!$E$1</c:f>
              <c:strCache>
                <c:ptCount val="1"/>
                <c:pt idx="0">
                  <c:v>2 -5 tundi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'Külastuse kestus talvel'!$A$2:$A$34</c:f>
              <c:strCache>
                <c:ptCount val="33"/>
                <c:pt idx="0">
                  <c:v>Aruaru küla</c:v>
                </c:pt>
                <c:pt idx="1">
                  <c:v>Haapse küla</c:v>
                </c:pt>
                <c:pt idx="2">
                  <c:v>Haljava küla</c:v>
                </c:pt>
                <c:pt idx="3">
                  <c:v>Ihasalu küla</c:v>
                </c:pt>
                <c:pt idx="4">
                  <c:v>Iru küla</c:v>
                </c:pt>
                <c:pt idx="5">
                  <c:v>Jõelähtme küla</c:v>
                </c:pt>
                <c:pt idx="6">
                  <c:v>Jõesuu küla</c:v>
                </c:pt>
                <c:pt idx="7">
                  <c:v>Jägala küla</c:v>
                </c:pt>
                <c:pt idx="8">
                  <c:v>Jägala-Joa küla</c:v>
                </c:pt>
                <c:pt idx="9">
                  <c:v>Kaberneeme küla</c:v>
                </c:pt>
                <c:pt idx="10">
                  <c:v>Kallavere küla</c:v>
                </c:pt>
                <c:pt idx="11">
                  <c:v>Koila küla</c:v>
                </c:pt>
                <c:pt idx="12">
                  <c:v>Koogi küla</c:v>
                </c:pt>
                <c:pt idx="13">
                  <c:v>Kostiranna küla</c:v>
                </c:pt>
                <c:pt idx="14">
                  <c:v>Kostivere alevik</c:v>
                </c:pt>
                <c:pt idx="15">
                  <c:v>Kullamäe küla</c:v>
                </c:pt>
                <c:pt idx="16">
                  <c:v>Liivamäe küla</c:v>
                </c:pt>
                <c:pt idx="17">
                  <c:v>Loo alevik</c:v>
                </c:pt>
                <c:pt idx="18">
                  <c:v>Loo küla</c:v>
                </c:pt>
                <c:pt idx="19">
                  <c:v>Maardu küla</c:v>
                </c:pt>
                <c:pt idx="20">
                  <c:v>Manniva küla</c:v>
                </c:pt>
                <c:pt idx="21">
                  <c:v>Neeme küla</c:v>
                </c:pt>
                <c:pt idx="22">
                  <c:v>Nehatu küla</c:v>
                </c:pt>
                <c:pt idx="23">
                  <c:v>Parasmäe küla</c:v>
                </c:pt>
                <c:pt idx="24">
                  <c:v>Rebala küla</c:v>
                </c:pt>
                <c:pt idx="25">
                  <c:v>Ruu küla</c:v>
                </c:pt>
                <c:pt idx="26">
                  <c:v>Saha küla</c:v>
                </c:pt>
                <c:pt idx="27">
                  <c:v>Sambu küla</c:v>
                </c:pt>
                <c:pt idx="28">
                  <c:v>Saviranna küla</c:v>
                </c:pt>
                <c:pt idx="29">
                  <c:v>Uusküla</c:v>
                </c:pt>
                <c:pt idx="30">
                  <c:v>Vandjala küla</c:v>
                </c:pt>
                <c:pt idx="31">
                  <c:v>Võerdla küla</c:v>
                </c:pt>
                <c:pt idx="32">
                  <c:v>Ülgase küla</c:v>
                </c:pt>
              </c:strCache>
            </c:strRef>
          </c:cat>
          <c:val>
            <c:numRef>
              <c:f>'Külastuse kestus talvel'!$E$2:$E$34</c:f>
              <c:numCache>
                <c:formatCode>General</c:formatCode>
                <c:ptCount val="33"/>
                <c:pt idx="0">
                  <c:v>10</c:v>
                </c:pt>
                <c:pt idx="1">
                  <c:v>39</c:v>
                </c:pt>
                <c:pt idx="2">
                  <c:v>43</c:v>
                </c:pt>
                <c:pt idx="3">
                  <c:v>11</c:v>
                </c:pt>
                <c:pt idx="4">
                  <c:v>104</c:v>
                </c:pt>
                <c:pt idx="5">
                  <c:v>34</c:v>
                </c:pt>
                <c:pt idx="6">
                  <c:v>18</c:v>
                </c:pt>
                <c:pt idx="7">
                  <c:v>28</c:v>
                </c:pt>
                <c:pt idx="8">
                  <c:v>3</c:v>
                </c:pt>
                <c:pt idx="9">
                  <c:v>63</c:v>
                </c:pt>
                <c:pt idx="10">
                  <c:v>89</c:v>
                </c:pt>
                <c:pt idx="11">
                  <c:v>6</c:v>
                </c:pt>
                <c:pt idx="12">
                  <c:v>39</c:v>
                </c:pt>
                <c:pt idx="13">
                  <c:v>4</c:v>
                </c:pt>
                <c:pt idx="14">
                  <c:v>67</c:v>
                </c:pt>
                <c:pt idx="15">
                  <c:v>2</c:v>
                </c:pt>
                <c:pt idx="16">
                  <c:v>182</c:v>
                </c:pt>
                <c:pt idx="17">
                  <c:v>579</c:v>
                </c:pt>
                <c:pt idx="18">
                  <c:v>10</c:v>
                </c:pt>
                <c:pt idx="19">
                  <c:v>53</c:v>
                </c:pt>
                <c:pt idx="20">
                  <c:v>38</c:v>
                </c:pt>
                <c:pt idx="21">
                  <c:v>114</c:v>
                </c:pt>
                <c:pt idx="22">
                  <c:v>21</c:v>
                </c:pt>
                <c:pt idx="23">
                  <c:v>13</c:v>
                </c:pt>
                <c:pt idx="24">
                  <c:v>37</c:v>
                </c:pt>
                <c:pt idx="25">
                  <c:v>36</c:v>
                </c:pt>
                <c:pt idx="26">
                  <c:v>82</c:v>
                </c:pt>
                <c:pt idx="27">
                  <c:v>5</c:v>
                </c:pt>
                <c:pt idx="28">
                  <c:v>12</c:v>
                </c:pt>
                <c:pt idx="29">
                  <c:v>126</c:v>
                </c:pt>
                <c:pt idx="30">
                  <c:v>23</c:v>
                </c:pt>
                <c:pt idx="31">
                  <c:v>19</c:v>
                </c:pt>
                <c:pt idx="32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44C-4B79-8081-1409B63CF130}"/>
            </c:ext>
          </c:extLst>
        </c:ser>
        <c:ser>
          <c:idx val="4"/>
          <c:order val="4"/>
          <c:tx>
            <c:strRef>
              <c:f>'Külastuse kestus talvel'!$F$1</c:f>
              <c:strCache>
                <c:ptCount val="1"/>
                <c:pt idx="0">
                  <c:v>Üle 5 tunni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'Külastuse kestus talvel'!$A$2:$A$34</c:f>
              <c:strCache>
                <c:ptCount val="33"/>
                <c:pt idx="0">
                  <c:v>Aruaru küla</c:v>
                </c:pt>
                <c:pt idx="1">
                  <c:v>Haapse küla</c:v>
                </c:pt>
                <c:pt idx="2">
                  <c:v>Haljava küla</c:v>
                </c:pt>
                <c:pt idx="3">
                  <c:v>Ihasalu küla</c:v>
                </c:pt>
                <c:pt idx="4">
                  <c:v>Iru küla</c:v>
                </c:pt>
                <c:pt idx="5">
                  <c:v>Jõelähtme küla</c:v>
                </c:pt>
                <c:pt idx="6">
                  <c:v>Jõesuu küla</c:v>
                </c:pt>
                <c:pt idx="7">
                  <c:v>Jägala küla</c:v>
                </c:pt>
                <c:pt idx="8">
                  <c:v>Jägala-Joa küla</c:v>
                </c:pt>
                <c:pt idx="9">
                  <c:v>Kaberneeme küla</c:v>
                </c:pt>
                <c:pt idx="10">
                  <c:v>Kallavere küla</c:v>
                </c:pt>
                <c:pt idx="11">
                  <c:v>Koila küla</c:v>
                </c:pt>
                <c:pt idx="12">
                  <c:v>Koogi küla</c:v>
                </c:pt>
                <c:pt idx="13">
                  <c:v>Kostiranna küla</c:v>
                </c:pt>
                <c:pt idx="14">
                  <c:v>Kostivere alevik</c:v>
                </c:pt>
                <c:pt idx="15">
                  <c:v>Kullamäe küla</c:v>
                </c:pt>
                <c:pt idx="16">
                  <c:v>Liivamäe küla</c:v>
                </c:pt>
                <c:pt idx="17">
                  <c:v>Loo alevik</c:v>
                </c:pt>
                <c:pt idx="18">
                  <c:v>Loo küla</c:v>
                </c:pt>
                <c:pt idx="19">
                  <c:v>Maardu küla</c:v>
                </c:pt>
                <c:pt idx="20">
                  <c:v>Manniva küla</c:v>
                </c:pt>
                <c:pt idx="21">
                  <c:v>Neeme küla</c:v>
                </c:pt>
                <c:pt idx="22">
                  <c:v>Nehatu küla</c:v>
                </c:pt>
                <c:pt idx="23">
                  <c:v>Parasmäe küla</c:v>
                </c:pt>
                <c:pt idx="24">
                  <c:v>Rebala küla</c:v>
                </c:pt>
                <c:pt idx="25">
                  <c:v>Ruu küla</c:v>
                </c:pt>
                <c:pt idx="26">
                  <c:v>Saha küla</c:v>
                </c:pt>
                <c:pt idx="27">
                  <c:v>Sambu küla</c:v>
                </c:pt>
                <c:pt idx="28">
                  <c:v>Saviranna küla</c:v>
                </c:pt>
                <c:pt idx="29">
                  <c:v>Uusküla</c:v>
                </c:pt>
                <c:pt idx="30">
                  <c:v>Vandjala küla</c:v>
                </c:pt>
                <c:pt idx="31">
                  <c:v>Võerdla küla</c:v>
                </c:pt>
                <c:pt idx="32">
                  <c:v>Ülgase küla</c:v>
                </c:pt>
              </c:strCache>
            </c:strRef>
          </c:cat>
          <c:val>
            <c:numRef>
              <c:f>'Külastuse kestus talvel'!$F$2:$F$34</c:f>
              <c:numCache>
                <c:formatCode>General</c:formatCode>
                <c:ptCount val="33"/>
                <c:pt idx="0">
                  <c:v>85</c:v>
                </c:pt>
                <c:pt idx="1">
                  <c:v>189</c:v>
                </c:pt>
                <c:pt idx="2">
                  <c:v>210</c:v>
                </c:pt>
                <c:pt idx="3">
                  <c:v>69</c:v>
                </c:pt>
                <c:pt idx="4">
                  <c:v>510</c:v>
                </c:pt>
                <c:pt idx="5">
                  <c:v>153</c:v>
                </c:pt>
                <c:pt idx="6">
                  <c:v>76</c:v>
                </c:pt>
                <c:pt idx="7">
                  <c:v>139</c:v>
                </c:pt>
                <c:pt idx="8">
                  <c:v>19</c:v>
                </c:pt>
                <c:pt idx="9">
                  <c:v>244</c:v>
                </c:pt>
                <c:pt idx="10">
                  <c:v>227</c:v>
                </c:pt>
                <c:pt idx="11">
                  <c:v>21</c:v>
                </c:pt>
                <c:pt idx="12">
                  <c:v>156</c:v>
                </c:pt>
                <c:pt idx="13">
                  <c:v>40</c:v>
                </c:pt>
                <c:pt idx="14">
                  <c:v>800</c:v>
                </c:pt>
                <c:pt idx="15">
                  <c:v>16</c:v>
                </c:pt>
                <c:pt idx="16">
                  <c:v>684</c:v>
                </c:pt>
                <c:pt idx="17">
                  <c:v>2976</c:v>
                </c:pt>
                <c:pt idx="18">
                  <c:v>51</c:v>
                </c:pt>
                <c:pt idx="19">
                  <c:v>192</c:v>
                </c:pt>
                <c:pt idx="20">
                  <c:v>213</c:v>
                </c:pt>
                <c:pt idx="21">
                  <c:v>403</c:v>
                </c:pt>
                <c:pt idx="22">
                  <c:v>73</c:v>
                </c:pt>
                <c:pt idx="23">
                  <c:v>81</c:v>
                </c:pt>
                <c:pt idx="24">
                  <c:v>205</c:v>
                </c:pt>
                <c:pt idx="25">
                  <c:v>132</c:v>
                </c:pt>
                <c:pt idx="26">
                  <c:v>215</c:v>
                </c:pt>
                <c:pt idx="27">
                  <c:v>35</c:v>
                </c:pt>
                <c:pt idx="28">
                  <c:v>112</c:v>
                </c:pt>
                <c:pt idx="29">
                  <c:v>542</c:v>
                </c:pt>
                <c:pt idx="30">
                  <c:v>90</c:v>
                </c:pt>
                <c:pt idx="31">
                  <c:v>32</c:v>
                </c:pt>
                <c:pt idx="32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4C-4B79-8081-1409B63CF1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721069792"/>
        <c:axId val="721068480"/>
      </c:barChart>
      <c:catAx>
        <c:axId val="721069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21068480"/>
        <c:crosses val="autoZero"/>
        <c:auto val="1"/>
        <c:lblAlgn val="ctr"/>
        <c:lblOffset val="100"/>
        <c:noMultiLvlLbl val="0"/>
      </c:catAx>
      <c:valAx>
        <c:axId val="721068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21069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[jõelähtme tabelid 22 09 22 v2 _sm.xlsx]Vandjala küla!PivotTable1</c:name>
    <c:fmtId val="14"/>
  </c:pivotSource>
  <c:chart>
    <c:title>
      <c:tx>
        <c:strRef>
          <c:f>'Vandjala küla'!$B$1</c:f>
          <c:strCache>
            <c:ptCount val="1"/>
            <c:pt idx="0">
              <c:v>Vandjala küla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'Vandjala küla'!$B$1</c:f>
              <c:strCache>
                <c:ptCount val="1"/>
                <c:pt idx="0">
                  <c:v>Rahvaloendus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'Vandjala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'Vandjala küla'!$B$1</c:f>
              <c:numCache>
                <c:formatCode>0</c:formatCode>
                <c:ptCount val="31"/>
                <c:pt idx="0">
                  <c:v>56</c:v>
                </c:pt>
                <c:pt idx="1">
                  <c:v>56</c:v>
                </c:pt>
                <c:pt idx="2">
                  <c:v>56</c:v>
                </c:pt>
                <c:pt idx="3">
                  <c:v>56</c:v>
                </c:pt>
                <c:pt idx="4">
                  <c:v>56</c:v>
                </c:pt>
                <c:pt idx="5">
                  <c:v>56</c:v>
                </c:pt>
                <c:pt idx="6">
                  <c:v>56</c:v>
                </c:pt>
                <c:pt idx="7">
                  <c:v>56</c:v>
                </c:pt>
                <c:pt idx="8">
                  <c:v>56</c:v>
                </c:pt>
                <c:pt idx="9">
                  <c:v>56</c:v>
                </c:pt>
                <c:pt idx="10">
                  <c:v>56</c:v>
                </c:pt>
                <c:pt idx="11">
                  <c:v>56</c:v>
                </c:pt>
                <c:pt idx="12">
                  <c:v>56</c:v>
                </c:pt>
                <c:pt idx="13">
                  <c:v>56</c:v>
                </c:pt>
                <c:pt idx="14">
                  <c:v>56</c:v>
                </c:pt>
                <c:pt idx="15">
                  <c:v>56</c:v>
                </c:pt>
                <c:pt idx="16">
                  <c:v>56</c:v>
                </c:pt>
                <c:pt idx="17">
                  <c:v>56</c:v>
                </c:pt>
                <c:pt idx="18">
                  <c:v>56</c:v>
                </c:pt>
                <c:pt idx="19">
                  <c:v>56</c:v>
                </c:pt>
                <c:pt idx="20">
                  <c:v>56</c:v>
                </c:pt>
                <c:pt idx="21">
                  <c:v>56</c:v>
                </c:pt>
                <c:pt idx="22">
                  <c:v>56</c:v>
                </c:pt>
                <c:pt idx="23">
                  <c:v>56</c:v>
                </c:pt>
                <c:pt idx="24">
                  <c:v>56</c:v>
                </c:pt>
                <c:pt idx="25">
                  <c:v>56</c:v>
                </c:pt>
                <c:pt idx="26">
                  <c:v>56</c:v>
                </c:pt>
                <c:pt idx="27">
                  <c:v>56</c:v>
                </c:pt>
                <c:pt idx="28">
                  <c:v>56</c:v>
                </c:pt>
                <c:pt idx="29">
                  <c:v>56</c:v>
                </c:pt>
                <c:pt idx="30">
                  <c:v>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05-41B5-B3A6-F17C78C0E87E}"/>
            </c:ext>
          </c:extLst>
        </c:ser>
        <c:ser>
          <c:idx val="1"/>
          <c:order val="1"/>
          <c:tx>
            <c:strRef>
              <c:f>'Vandjala küla'!$B$1</c:f>
              <c:strCache>
                <c:ptCount val="1"/>
                <c:pt idx="0">
                  <c:v>Tööpäeva keskmine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'Vandjala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'Vandjala küla'!$B$1</c:f>
              <c:numCache>
                <c:formatCode>0</c:formatCode>
                <c:ptCount val="31"/>
                <c:pt idx="0">
                  <c:v>55</c:v>
                </c:pt>
                <c:pt idx="1">
                  <c:v>50</c:v>
                </c:pt>
                <c:pt idx="2">
                  <c:v>47</c:v>
                </c:pt>
                <c:pt idx="3">
                  <c:v>53</c:v>
                </c:pt>
                <c:pt idx="4">
                  <c:v>49</c:v>
                </c:pt>
                <c:pt idx="5">
                  <c:v>54</c:v>
                </c:pt>
                <c:pt idx="6">
                  <c:v>49</c:v>
                </c:pt>
                <c:pt idx="7">
                  <c:v>57</c:v>
                </c:pt>
                <c:pt idx="8">
                  <c:v>59</c:v>
                </c:pt>
                <c:pt idx="9">
                  <c:v>66</c:v>
                </c:pt>
                <c:pt idx="10">
                  <c:v>63</c:v>
                </c:pt>
                <c:pt idx="11">
                  <c:v>55</c:v>
                </c:pt>
                <c:pt idx="12">
                  <c:v>71</c:v>
                </c:pt>
                <c:pt idx="13">
                  <c:v>71</c:v>
                </c:pt>
                <c:pt idx="14">
                  <c:v>62</c:v>
                </c:pt>
                <c:pt idx="15">
                  <c:v>58</c:v>
                </c:pt>
                <c:pt idx="16">
                  <c:v>63</c:v>
                </c:pt>
                <c:pt idx="17">
                  <c:v>57</c:v>
                </c:pt>
                <c:pt idx="18">
                  <c:v>57</c:v>
                </c:pt>
                <c:pt idx="19">
                  <c:v>53</c:v>
                </c:pt>
                <c:pt idx="20">
                  <c:v>58</c:v>
                </c:pt>
                <c:pt idx="21">
                  <c:v>61</c:v>
                </c:pt>
                <c:pt idx="22">
                  <c:v>58</c:v>
                </c:pt>
                <c:pt idx="23">
                  <c:v>59</c:v>
                </c:pt>
                <c:pt idx="24">
                  <c:v>59</c:v>
                </c:pt>
                <c:pt idx="25">
                  <c:v>64</c:v>
                </c:pt>
                <c:pt idx="26">
                  <c:v>62</c:v>
                </c:pt>
                <c:pt idx="27">
                  <c:v>58</c:v>
                </c:pt>
                <c:pt idx="28">
                  <c:v>60</c:v>
                </c:pt>
                <c:pt idx="29">
                  <c:v>55</c:v>
                </c:pt>
                <c:pt idx="30">
                  <c:v>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05-41B5-B3A6-F17C78C0E87E}"/>
            </c:ext>
          </c:extLst>
        </c:ser>
        <c:ser>
          <c:idx val="2"/>
          <c:order val="2"/>
          <c:tx>
            <c:strRef>
              <c:f>'Vandjala küla'!$B$1</c:f>
              <c:strCache>
                <c:ptCount val="1"/>
                <c:pt idx="0">
                  <c:v>Puhkepäeva keskmine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'Vandjala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'Vandjala küla'!$B$1</c:f>
              <c:numCache>
                <c:formatCode>0</c:formatCode>
                <c:ptCount val="31"/>
                <c:pt idx="0">
                  <c:v>49</c:v>
                </c:pt>
                <c:pt idx="1">
                  <c:v>55</c:v>
                </c:pt>
                <c:pt idx="2">
                  <c:v>52</c:v>
                </c:pt>
                <c:pt idx="3">
                  <c:v>52</c:v>
                </c:pt>
                <c:pt idx="4">
                  <c:v>48</c:v>
                </c:pt>
                <c:pt idx="5">
                  <c:v>49</c:v>
                </c:pt>
                <c:pt idx="6">
                  <c:v>48</c:v>
                </c:pt>
                <c:pt idx="7">
                  <c:v>45</c:v>
                </c:pt>
                <c:pt idx="8">
                  <c:v>43</c:v>
                </c:pt>
                <c:pt idx="9">
                  <c:v>47</c:v>
                </c:pt>
                <c:pt idx="10">
                  <c:v>48</c:v>
                </c:pt>
                <c:pt idx="11">
                  <c:v>60</c:v>
                </c:pt>
                <c:pt idx="12">
                  <c:v>61</c:v>
                </c:pt>
                <c:pt idx="13">
                  <c:v>58</c:v>
                </c:pt>
                <c:pt idx="14">
                  <c:v>57</c:v>
                </c:pt>
                <c:pt idx="15">
                  <c:v>49</c:v>
                </c:pt>
                <c:pt idx="16">
                  <c:v>56</c:v>
                </c:pt>
                <c:pt idx="17">
                  <c:v>47</c:v>
                </c:pt>
                <c:pt idx="18">
                  <c:v>39</c:v>
                </c:pt>
                <c:pt idx="19">
                  <c:v>50</c:v>
                </c:pt>
                <c:pt idx="20">
                  <c:v>55</c:v>
                </c:pt>
                <c:pt idx="21">
                  <c:v>57</c:v>
                </c:pt>
                <c:pt idx="22">
                  <c:v>55</c:v>
                </c:pt>
                <c:pt idx="23">
                  <c:v>54</c:v>
                </c:pt>
                <c:pt idx="24">
                  <c:v>65</c:v>
                </c:pt>
                <c:pt idx="25">
                  <c:v>58</c:v>
                </c:pt>
                <c:pt idx="26">
                  <c:v>55</c:v>
                </c:pt>
                <c:pt idx="27">
                  <c:v>56</c:v>
                </c:pt>
                <c:pt idx="28">
                  <c:v>54</c:v>
                </c:pt>
                <c:pt idx="29">
                  <c:v>46</c:v>
                </c:pt>
                <c:pt idx="30">
                  <c:v>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B05-41B5-B3A6-F17C78C0E87E}"/>
            </c:ext>
          </c:extLst>
        </c:ser>
        <c:ser>
          <c:idx val="3"/>
          <c:order val="3"/>
          <c:tx>
            <c:strRef>
              <c:f>'Vandjala küla'!$B$1</c:f>
              <c:strCache>
                <c:ptCount val="1"/>
                <c:pt idx="0">
                  <c:v>Rahvastikuregistri aasta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f>'Vandjala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'Vandjala küla'!$B$1</c:f>
              <c:numCache>
                <c:formatCode>0</c:formatCode>
                <c:ptCount val="31"/>
                <c:pt idx="0">
                  <c:v>52</c:v>
                </c:pt>
                <c:pt idx="1">
                  <c:v>52</c:v>
                </c:pt>
                <c:pt idx="2">
                  <c:v>52</c:v>
                </c:pt>
                <c:pt idx="3">
                  <c:v>52</c:v>
                </c:pt>
                <c:pt idx="4">
                  <c:v>52</c:v>
                </c:pt>
                <c:pt idx="5">
                  <c:v>52</c:v>
                </c:pt>
                <c:pt idx="6">
                  <c:v>52</c:v>
                </c:pt>
                <c:pt idx="7">
                  <c:v>52</c:v>
                </c:pt>
                <c:pt idx="8">
                  <c:v>52</c:v>
                </c:pt>
                <c:pt idx="9">
                  <c:v>52</c:v>
                </c:pt>
                <c:pt idx="10">
                  <c:v>52</c:v>
                </c:pt>
                <c:pt idx="11">
                  <c:v>52</c:v>
                </c:pt>
                <c:pt idx="12">
                  <c:v>63</c:v>
                </c:pt>
                <c:pt idx="13">
                  <c:v>63</c:v>
                </c:pt>
                <c:pt idx="14">
                  <c:v>63</c:v>
                </c:pt>
                <c:pt idx="15">
                  <c:v>63</c:v>
                </c:pt>
                <c:pt idx="16">
                  <c:v>63</c:v>
                </c:pt>
                <c:pt idx="17">
                  <c:v>63</c:v>
                </c:pt>
                <c:pt idx="18">
                  <c:v>63</c:v>
                </c:pt>
                <c:pt idx="19">
                  <c:v>63</c:v>
                </c:pt>
                <c:pt idx="20">
                  <c:v>63</c:v>
                </c:pt>
                <c:pt idx="21">
                  <c:v>63</c:v>
                </c:pt>
                <c:pt idx="22">
                  <c:v>63</c:v>
                </c:pt>
                <c:pt idx="23">
                  <c:v>63</c:v>
                </c:pt>
                <c:pt idx="24">
                  <c:v>66</c:v>
                </c:pt>
                <c:pt idx="25">
                  <c:v>66</c:v>
                </c:pt>
                <c:pt idx="26">
                  <c:v>66</c:v>
                </c:pt>
                <c:pt idx="27">
                  <c:v>66</c:v>
                </c:pt>
                <c:pt idx="28">
                  <c:v>66</c:v>
                </c:pt>
                <c:pt idx="29">
                  <c:v>66</c:v>
                </c:pt>
                <c:pt idx="30">
                  <c:v>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B5D-4308-B842-921EDB139A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1984720"/>
        <c:axId val="591984392"/>
      </c:lineChart>
      <c:catAx>
        <c:axId val="59198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392"/>
        <c:crosses val="autoZero"/>
        <c:auto val="1"/>
        <c:lblAlgn val="ctr"/>
        <c:lblOffset val="100"/>
        <c:noMultiLvlLbl val="0"/>
      </c:catAx>
      <c:valAx>
        <c:axId val="591984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 asustusüksusees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t-EE"/>
              <a:t>Külastuste jaotus pikkuse järgi talveperioodil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'Külastuse kestus talvel'!$G$1</c:f>
              <c:strCache>
                <c:ptCount val="1"/>
                <c:pt idx="0">
                  <c:v>Kuni 20 minutit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'Külastuse kestus talvel'!$A$2:$A$34</c:f>
              <c:strCache>
                <c:ptCount val="33"/>
                <c:pt idx="0">
                  <c:v>Aruaru küla</c:v>
                </c:pt>
                <c:pt idx="1">
                  <c:v>Haapse küla</c:v>
                </c:pt>
                <c:pt idx="2">
                  <c:v>Haljava küla</c:v>
                </c:pt>
                <c:pt idx="3">
                  <c:v>Ihasalu küla</c:v>
                </c:pt>
                <c:pt idx="4">
                  <c:v>Iru küla</c:v>
                </c:pt>
                <c:pt idx="5">
                  <c:v>Jõelähtme küla</c:v>
                </c:pt>
                <c:pt idx="6">
                  <c:v>Jõesuu küla</c:v>
                </c:pt>
                <c:pt idx="7">
                  <c:v>Jägala küla</c:v>
                </c:pt>
                <c:pt idx="8">
                  <c:v>Jägala-Joa küla</c:v>
                </c:pt>
                <c:pt idx="9">
                  <c:v>Kaberneeme küla</c:v>
                </c:pt>
                <c:pt idx="10">
                  <c:v>Kallavere küla</c:v>
                </c:pt>
                <c:pt idx="11">
                  <c:v>Koila küla</c:v>
                </c:pt>
                <c:pt idx="12">
                  <c:v>Koogi küla</c:v>
                </c:pt>
                <c:pt idx="13">
                  <c:v>Kostiranna küla</c:v>
                </c:pt>
                <c:pt idx="14">
                  <c:v>Kostivere alevik</c:v>
                </c:pt>
                <c:pt idx="15">
                  <c:v>Kullamäe küla</c:v>
                </c:pt>
                <c:pt idx="16">
                  <c:v>Liivamäe küla</c:v>
                </c:pt>
                <c:pt idx="17">
                  <c:v>Loo alevik</c:v>
                </c:pt>
                <c:pt idx="18">
                  <c:v>Loo küla</c:v>
                </c:pt>
                <c:pt idx="19">
                  <c:v>Maardu küla</c:v>
                </c:pt>
                <c:pt idx="20">
                  <c:v>Manniva küla</c:v>
                </c:pt>
                <c:pt idx="21">
                  <c:v>Neeme küla</c:v>
                </c:pt>
                <c:pt idx="22">
                  <c:v>Nehatu küla</c:v>
                </c:pt>
                <c:pt idx="23">
                  <c:v>Parasmäe küla</c:v>
                </c:pt>
                <c:pt idx="24">
                  <c:v>Rebala küla</c:v>
                </c:pt>
                <c:pt idx="25">
                  <c:v>Ruu küla</c:v>
                </c:pt>
                <c:pt idx="26">
                  <c:v>Saha küla</c:v>
                </c:pt>
                <c:pt idx="27">
                  <c:v>Sambu küla</c:v>
                </c:pt>
                <c:pt idx="28">
                  <c:v>Saviranna küla</c:v>
                </c:pt>
                <c:pt idx="29">
                  <c:v>Uusküla</c:v>
                </c:pt>
                <c:pt idx="30">
                  <c:v>Vandjala küla</c:v>
                </c:pt>
                <c:pt idx="31">
                  <c:v>Võerdla küla</c:v>
                </c:pt>
                <c:pt idx="32">
                  <c:v>Ülgase küla</c:v>
                </c:pt>
              </c:strCache>
            </c:strRef>
          </c:cat>
          <c:val>
            <c:numRef>
              <c:f>'Külastuse kestus talvel'!$G$2:$G$34</c:f>
              <c:numCache>
                <c:formatCode>0%</c:formatCode>
                <c:ptCount val="33"/>
                <c:pt idx="0">
                  <c:v>0.33160621761658032</c:v>
                </c:pt>
                <c:pt idx="1">
                  <c:v>7.77027027027027E-2</c:v>
                </c:pt>
                <c:pt idx="2">
                  <c:v>6.3492063492063492E-3</c:v>
                </c:pt>
                <c:pt idx="3">
                  <c:v>0.16800000000000001</c:v>
                </c:pt>
                <c:pt idx="4">
                  <c:v>0.37735849056603776</c:v>
                </c:pt>
                <c:pt idx="5">
                  <c:v>0.10927152317880795</c:v>
                </c:pt>
                <c:pt idx="6">
                  <c:v>2.2900763358778626E-2</c:v>
                </c:pt>
                <c:pt idx="7">
                  <c:v>0.2601880877742947</c:v>
                </c:pt>
                <c:pt idx="8">
                  <c:v>0</c:v>
                </c:pt>
                <c:pt idx="9">
                  <c:v>0.16448598130841122</c:v>
                </c:pt>
                <c:pt idx="10">
                  <c:v>0.45256166982922202</c:v>
                </c:pt>
                <c:pt idx="11">
                  <c:v>5.0847457627118647E-2</c:v>
                </c:pt>
                <c:pt idx="12">
                  <c:v>0.17473684210526316</c:v>
                </c:pt>
                <c:pt idx="13">
                  <c:v>0</c:v>
                </c:pt>
                <c:pt idx="14">
                  <c:v>5.235602094240838E-3</c:v>
                </c:pt>
                <c:pt idx="15">
                  <c:v>0.3</c:v>
                </c:pt>
                <c:pt idx="16">
                  <c:v>0.28814520703346569</c:v>
                </c:pt>
                <c:pt idx="17">
                  <c:v>0.14291239605492168</c:v>
                </c:pt>
                <c:pt idx="18">
                  <c:v>0.35507246376811596</c:v>
                </c:pt>
                <c:pt idx="19">
                  <c:v>0.17444717444717445</c:v>
                </c:pt>
                <c:pt idx="20">
                  <c:v>0.2</c:v>
                </c:pt>
                <c:pt idx="21">
                  <c:v>8.9214380825565917E-2</c:v>
                </c:pt>
                <c:pt idx="22">
                  <c:v>0.42948717948717946</c:v>
                </c:pt>
                <c:pt idx="23">
                  <c:v>0.66960352422907488</c:v>
                </c:pt>
                <c:pt idx="24">
                  <c:v>0.1889763779527559</c:v>
                </c:pt>
                <c:pt idx="25">
                  <c:v>0.1497005988023952</c:v>
                </c:pt>
                <c:pt idx="26">
                  <c:v>0.225177304964539</c:v>
                </c:pt>
                <c:pt idx="27">
                  <c:v>0.2</c:v>
                </c:pt>
                <c:pt idx="28">
                  <c:v>7.6335877862595417E-3</c:v>
                </c:pt>
                <c:pt idx="29">
                  <c:v>0.21030756442227763</c:v>
                </c:pt>
                <c:pt idx="30">
                  <c:v>0.37109375</c:v>
                </c:pt>
                <c:pt idx="31">
                  <c:v>0.38750000000000001</c:v>
                </c:pt>
                <c:pt idx="32">
                  <c:v>0.59846547314578002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90-4706-A31D-A3E2848B076F}"/>
            </c:ext>
          </c:extLst>
        </c:ser>
        <c:ser>
          <c:idx val="1"/>
          <c:order val="1"/>
          <c:tx>
            <c:strRef>
              <c:f>'Külastuse kestus talvel'!$H$1</c:f>
              <c:strCache>
                <c:ptCount val="1"/>
                <c:pt idx="0">
                  <c:v>20 minutit - 1 tund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'Külastuse kestus talvel'!$A$2:$A$34</c:f>
              <c:strCache>
                <c:ptCount val="33"/>
                <c:pt idx="0">
                  <c:v>Aruaru küla</c:v>
                </c:pt>
                <c:pt idx="1">
                  <c:v>Haapse küla</c:v>
                </c:pt>
                <c:pt idx="2">
                  <c:v>Haljava küla</c:v>
                </c:pt>
                <c:pt idx="3">
                  <c:v>Ihasalu küla</c:v>
                </c:pt>
                <c:pt idx="4">
                  <c:v>Iru küla</c:v>
                </c:pt>
                <c:pt idx="5">
                  <c:v>Jõelähtme küla</c:v>
                </c:pt>
                <c:pt idx="6">
                  <c:v>Jõesuu küla</c:v>
                </c:pt>
                <c:pt idx="7">
                  <c:v>Jägala küla</c:v>
                </c:pt>
                <c:pt idx="8">
                  <c:v>Jägala-Joa küla</c:v>
                </c:pt>
                <c:pt idx="9">
                  <c:v>Kaberneeme küla</c:v>
                </c:pt>
                <c:pt idx="10">
                  <c:v>Kallavere küla</c:v>
                </c:pt>
                <c:pt idx="11">
                  <c:v>Koila küla</c:v>
                </c:pt>
                <c:pt idx="12">
                  <c:v>Koogi küla</c:v>
                </c:pt>
                <c:pt idx="13">
                  <c:v>Kostiranna küla</c:v>
                </c:pt>
                <c:pt idx="14">
                  <c:v>Kostivere alevik</c:v>
                </c:pt>
                <c:pt idx="15">
                  <c:v>Kullamäe küla</c:v>
                </c:pt>
                <c:pt idx="16">
                  <c:v>Liivamäe küla</c:v>
                </c:pt>
                <c:pt idx="17">
                  <c:v>Loo alevik</c:v>
                </c:pt>
                <c:pt idx="18">
                  <c:v>Loo küla</c:v>
                </c:pt>
                <c:pt idx="19">
                  <c:v>Maardu küla</c:v>
                </c:pt>
                <c:pt idx="20">
                  <c:v>Manniva küla</c:v>
                </c:pt>
                <c:pt idx="21">
                  <c:v>Neeme küla</c:v>
                </c:pt>
                <c:pt idx="22">
                  <c:v>Nehatu küla</c:v>
                </c:pt>
                <c:pt idx="23">
                  <c:v>Parasmäe küla</c:v>
                </c:pt>
                <c:pt idx="24">
                  <c:v>Rebala küla</c:v>
                </c:pt>
                <c:pt idx="25">
                  <c:v>Ruu küla</c:v>
                </c:pt>
                <c:pt idx="26">
                  <c:v>Saha küla</c:v>
                </c:pt>
                <c:pt idx="27">
                  <c:v>Sambu küla</c:v>
                </c:pt>
                <c:pt idx="28">
                  <c:v>Saviranna küla</c:v>
                </c:pt>
                <c:pt idx="29">
                  <c:v>Uusküla</c:v>
                </c:pt>
                <c:pt idx="30">
                  <c:v>Vandjala küla</c:v>
                </c:pt>
                <c:pt idx="31">
                  <c:v>Võerdla küla</c:v>
                </c:pt>
                <c:pt idx="32">
                  <c:v>Ülgase küla</c:v>
                </c:pt>
              </c:strCache>
            </c:strRef>
          </c:cat>
          <c:val>
            <c:numRef>
              <c:f>'Külastuse kestus talvel'!$H$2:$H$34</c:f>
              <c:numCache>
                <c:formatCode>0%</c:formatCode>
                <c:ptCount val="33"/>
                <c:pt idx="0">
                  <c:v>0.13989637305699482</c:v>
                </c:pt>
                <c:pt idx="1">
                  <c:v>8.7837837837837843E-2</c:v>
                </c:pt>
                <c:pt idx="2">
                  <c:v>0.10793650793650794</c:v>
                </c:pt>
                <c:pt idx="3">
                  <c:v>0.128</c:v>
                </c:pt>
                <c:pt idx="4">
                  <c:v>0.15566037735849056</c:v>
                </c:pt>
                <c:pt idx="5">
                  <c:v>0.19867549668874171</c:v>
                </c:pt>
                <c:pt idx="6">
                  <c:v>0.14503816793893129</c:v>
                </c:pt>
                <c:pt idx="7">
                  <c:v>0.14733542319749215</c:v>
                </c:pt>
                <c:pt idx="8">
                  <c:v>0.28947368421052633</c:v>
                </c:pt>
                <c:pt idx="9">
                  <c:v>0.16261682242990655</c:v>
                </c:pt>
                <c:pt idx="10">
                  <c:v>0.18121442125237192</c:v>
                </c:pt>
                <c:pt idx="11">
                  <c:v>0.32203389830508472</c:v>
                </c:pt>
                <c:pt idx="12">
                  <c:v>0.28000000000000003</c:v>
                </c:pt>
                <c:pt idx="13">
                  <c:v>6.1224489795918366E-2</c:v>
                </c:pt>
                <c:pt idx="14">
                  <c:v>4.8167539267015703E-2</c:v>
                </c:pt>
                <c:pt idx="15">
                  <c:v>0.1</c:v>
                </c:pt>
                <c:pt idx="16">
                  <c:v>0.15087918321043675</c:v>
                </c:pt>
                <c:pt idx="17">
                  <c:v>0.10094759234190678</c:v>
                </c:pt>
                <c:pt idx="18">
                  <c:v>0.15942028985507245</c:v>
                </c:pt>
                <c:pt idx="19">
                  <c:v>0.14250614250614252</c:v>
                </c:pt>
                <c:pt idx="20">
                  <c:v>0.12195121951219512</c:v>
                </c:pt>
                <c:pt idx="21">
                  <c:v>0.12383488681757657</c:v>
                </c:pt>
                <c:pt idx="22">
                  <c:v>0.20512820512820512</c:v>
                </c:pt>
                <c:pt idx="23">
                  <c:v>0.10352422907488987</c:v>
                </c:pt>
                <c:pt idx="24">
                  <c:v>0.11023622047244094</c:v>
                </c:pt>
                <c:pt idx="25">
                  <c:v>0.22754491017964071</c:v>
                </c:pt>
                <c:pt idx="26">
                  <c:v>0.16134751773049646</c:v>
                </c:pt>
                <c:pt idx="27">
                  <c:v>0.1</c:v>
                </c:pt>
                <c:pt idx="28">
                  <c:v>2.2900763358778626E-2</c:v>
                </c:pt>
                <c:pt idx="29">
                  <c:v>0.15876974231088944</c:v>
                </c:pt>
                <c:pt idx="30">
                  <c:v>0.1328125</c:v>
                </c:pt>
                <c:pt idx="31">
                  <c:v>0.2</c:v>
                </c:pt>
                <c:pt idx="32">
                  <c:v>0.12020460358056266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90-4706-A31D-A3E2848B076F}"/>
            </c:ext>
          </c:extLst>
        </c:ser>
        <c:ser>
          <c:idx val="2"/>
          <c:order val="2"/>
          <c:tx>
            <c:strRef>
              <c:f>'Külastuse kestus talvel'!$I$1</c:f>
              <c:strCache>
                <c:ptCount val="1"/>
                <c:pt idx="0">
                  <c:v>1-2 tundi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'Külastuse kestus talvel'!$A$2:$A$34</c:f>
              <c:strCache>
                <c:ptCount val="33"/>
                <c:pt idx="0">
                  <c:v>Aruaru küla</c:v>
                </c:pt>
                <c:pt idx="1">
                  <c:v>Haapse küla</c:v>
                </c:pt>
                <c:pt idx="2">
                  <c:v>Haljava küla</c:v>
                </c:pt>
                <c:pt idx="3">
                  <c:v>Ihasalu küla</c:v>
                </c:pt>
                <c:pt idx="4">
                  <c:v>Iru küla</c:v>
                </c:pt>
                <c:pt idx="5">
                  <c:v>Jõelähtme küla</c:v>
                </c:pt>
                <c:pt idx="6">
                  <c:v>Jõesuu küla</c:v>
                </c:pt>
                <c:pt idx="7">
                  <c:v>Jägala küla</c:v>
                </c:pt>
                <c:pt idx="8">
                  <c:v>Jägala-Joa küla</c:v>
                </c:pt>
                <c:pt idx="9">
                  <c:v>Kaberneeme küla</c:v>
                </c:pt>
                <c:pt idx="10">
                  <c:v>Kallavere küla</c:v>
                </c:pt>
                <c:pt idx="11">
                  <c:v>Koila küla</c:v>
                </c:pt>
                <c:pt idx="12">
                  <c:v>Koogi küla</c:v>
                </c:pt>
                <c:pt idx="13">
                  <c:v>Kostiranna küla</c:v>
                </c:pt>
                <c:pt idx="14">
                  <c:v>Kostivere alevik</c:v>
                </c:pt>
                <c:pt idx="15">
                  <c:v>Kullamäe küla</c:v>
                </c:pt>
                <c:pt idx="16">
                  <c:v>Liivamäe küla</c:v>
                </c:pt>
                <c:pt idx="17">
                  <c:v>Loo alevik</c:v>
                </c:pt>
                <c:pt idx="18">
                  <c:v>Loo küla</c:v>
                </c:pt>
                <c:pt idx="19">
                  <c:v>Maardu küla</c:v>
                </c:pt>
                <c:pt idx="20">
                  <c:v>Manniva küla</c:v>
                </c:pt>
                <c:pt idx="21">
                  <c:v>Neeme küla</c:v>
                </c:pt>
                <c:pt idx="22">
                  <c:v>Nehatu küla</c:v>
                </c:pt>
                <c:pt idx="23">
                  <c:v>Parasmäe küla</c:v>
                </c:pt>
                <c:pt idx="24">
                  <c:v>Rebala küla</c:v>
                </c:pt>
                <c:pt idx="25">
                  <c:v>Ruu küla</c:v>
                </c:pt>
                <c:pt idx="26">
                  <c:v>Saha küla</c:v>
                </c:pt>
                <c:pt idx="27">
                  <c:v>Sambu küla</c:v>
                </c:pt>
                <c:pt idx="28">
                  <c:v>Saviranna küla</c:v>
                </c:pt>
                <c:pt idx="29">
                  <c:v>Uusküla</c:v>
                </c:pt>
                <c:pt idx="30">
                  <c:v>Vandjala küla</c:v>
                </c:pt>
                <c:pt idx="31">
                  <c:v>Võerdla küla</c:v>
                </c:pt>
                <c:pt idx="32">
                  <c:v>Ülgase küla</c:v>
                </c:pt>
              </c:strCache>
            </c:strRef>
          </c:cat>
          <c:val>
            <c:numRef>
              <c:f>'Külastuse kestus talvel'!$I$2:$I$34</c:f>
              <c:numCache>
                <c:formatCode>0%</c:formatCode>
                <c:ptCount val="33"/>
                <c:pt idx="0">
                  <c:v>3.6269430051813469E-2</c:v>
                </c:pt>
                <c:pt idx="1">
                  <c:v>6.4189189189189186E-2</c:v>
                </c:pt>
                <c:pt idx="2">
                  <c:v>8.2539682539682538E-2</c:v>
                </c:pt>
                <c:pt idx="3">
                  <c:v>6.4000000000000001E-2</c:v>
                </c:pt>
                <c:pt idx="4">
                  <c:v>5.3234501347708893E-2</c:v>
                </c:pt>
                <c:pt idx="5">
                  <c:v>7.2847682119205295E-2</c:v>
                </c:pt>
                <c:pt idx="6">
                  <c:v>0.11450381679389313</c:v>
                </c:pt>
                <c:pt idx="7">
                  <c:v>6.8965517241379309E-2</c:v>
                </c:pt>
                <c:pt idx="8">
                  <c:v>0.13157894736842105</c:v>
                </c:pt>
                <c:pt idx="9">
                  <c:v>9.9065420560747658E-2</c:v>
                </c:pt>
                <c:pt idx="10">
                  <c:v>6.6413662239089177E-2</c:v>
                </c:pt>
                <c:pt idx="11">
                  <c:v>0.16949152542372881</c:v>
                </c:pt>
                <c:pt idx="12">
                  <c:v>0.13473684210526315</c:v>
                </c:pt>
                <c:pt idx="13">
                  <c:v>4.0816326530612242E-2</c:v>
                </c:pt>
                <c:pt idx="14">
                  <c:v>3.8743455497382201E-2</c:v>
                </c:pt>
                <c:pt idx="15">
                  <c:v>0</c:v>
                </c:pt>
                <c:pt idx="16">
                  <c:v>6.9767441860465115E-2</c:v>
                </c:pt>
                <c:pt idx="17">
                  <c:v>6.8652098240185644E-2</c:v>
                </c:pt>
                <c:pt idx="18">
                  <c:v>4.3478260869565216E-2</c:v>
                </c:pt>
                <c:pt idx="19">
                  <c:v>8.1081081081081086E-2</c:v>
                </c:pt>
                <c:pt idx="20">
                  <c:v>6.5853658536585369E-2</c:v>
                </c:pt>
                <c:pt idx="21">
                  <c:v>9.8535286284953394E-2</c:v>
                </c:pt>
                <c:pt idx="22">
                  <c:v>6.4102564102564097E-2</c:v>
                </c:pt>
                <c:pt idx="23">
                  <c:v>1.9823788546255508E-2</c:v>
                </c:pt>
                <c:pt idx="24">
                  <c:v>6.5616797900262466E-2</c:v>
                </c:pt>
                <c:pt idx="25">
                  <c:v>0.11976047904191617</c:v>
                </c:pt>
                <c:pt idx="26">
                  <c:v>8.6879432624113476E-2</c:v>
                </c:pt>
                <c:pt idx="27">
                  <c:v>3.3333333333333333E-2</c:v>
                </c:pt>
                <c:pt idx="28">
                  <c:v>2.2900763358778626E-2</c:v>
                </c:pt>
                <c:pt idx="29">
                  <c:v>7.564422277639235E-2</c:v>
                </c:pt>
                <c:pt idx="30">
                  <c:v>5.46875E-2</c:v>
                </c:pt>
                <c:pt idx="31">
                  <c:v>9.375E-2</c:v>
                </c:pt>
                <c:pt idx="32">
                  <c:v>1.278772378516624E-2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D90-4706-A31D-A3E2848B076F}"/>
            </c:ext>
          </c:extLst>
        </c:ser>
        <c:ser>
          <c:idx val="3"/>
          <c:order val="3"/>
          <c:tx>
            <c:strRef>
              <c:f>'Külastuse kestus talvel'!$J$1</c:f>
              <c:strCache>
                <c:ptCount val="1"/>
                <c:pt idx="0">
                  <c:v>2 -5 tundi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'Külastuse kestus talvel'!$A$2:$A$34</c:f>
              <c:strCache>
                <c:ptCount val="33"/>
                <c:pt idx="0">
                  <c:v>Aruaru küla</c:v>
                </c:pt>
                <c:pt idx="1">
                  <c:v>Haapse küla</c:v>
                </c:pt>
                <c:pt idx="2">
                  <c:v>Haljava küla</c:v>
                </c:pt>
                <c:pt idx="3">
                  <c:v>Ihasalu küla</c:v>
                </c:pt>
                <c:pt idx="4">
                  <c:v>Iru küla</c:v>
                </c:pt>
                <c:pt idx="5">
                  <c:v>Jõelähtme küla</c:v>
                </c:pt>
                <c:pt idx="6">
                  <c:v>Jõesuu küla</c:v>
                </c:pt>
                <c:pt idx="7">
                  <c:v>Jägala küla</c:v>
                </c:pt>
                <c:pt idx="8">
                  <c:v>Jägala-Joa küla</c:v>
                </c:pt>
                <c:pt idx="9">
                  <c:v>Kaberneeme küla</c:v>
                </c:pt>
                <c:pt idx="10">
                  <c:v>Kallavere küla</c:v>
                </c:pt>
                <c:pt idx="11">
                  <c:v>Koila küla</c:v>
                </c:pt>
                <c:pt idx="12">
                  <c:v>Koogi küla</c:v>
                </c:pt>
                <c:pt idx="13">
                  <c:v>Kostiranna küla</c:v>
                </c:pt>
                <c:pt idx="14">
                  <c:v>Kostivere alevik</c:v>
                </c:pt>
                <c:pt idx="15">
                  <c:v>Kullamäe küla</c:v>
                </c:pt>
                <c:pt idx="16">
                  <c:v>Liivamäe küla</c:v>
                </c:pt>
                <c:pt idx="17">
                  <c:v>Loo alevik</c:v>
                </c:pt>
                <c:pt idx="18">
                  <c:v>Loo küla</c:v>
                </c:pt>
                <c:pt idx="19">
                  <c:v>Maardu küla</c:v>
                </c:pt>
                <c:pt idx="20">
                  <c:v>Manniva küla</c:v>
                </c:pt>
                <c:pt idx="21">
                  <c:v>Neeme küla</c:v>
                </c:pt>
                <c:pt idx="22">
                  <c:v>Nehatu küla</c:v>
                </c:pt>
                <c:pt idx="23">
                  <c:v>Parasmäe küla</c:v>
                </c:pt>
                <c:pt idx="24">
                  <c:v>Rebala küla</c:v>
                </c:pt>
                <c:pt idx="25">
                  <c:v>Ruu küla</c:v>
                </c:pt>
                <c:pt idx="26">
                  <c:v>Saha küla</c:v>
                </c:pt>
                <c:pt idx="27">
                  <c:v>Sambu küla</c:v>
                </c:pt>
                <c:pt idx="28">
                  <c:v>Saviranna küla</c:v>
                </c:pt>
                <c:pt idx="29">
                  <c:v>Uusküla</c:v>
                </c:pt>
                <c:pt idx="30">
                  <c:v>Vandjala küla</c:v>
                </c:pt>
                <c:pt idx="31">
                  <c:v>Võerdla küla</c:v>
                </c:pt>
                <c:pt idx="32">
                  <c:v>Ülgase küla</c:v>
                </c:pt>
              </c:strCache>
            </c:strRef>
          </c:cat>
          <c:val>
            <c:numRef>
              <c:f>'Külastuse kestus talvel'!$J$2:$J$34</c:f>
              <c:numCache>
                <c:formatCode>0%</c:formatCode>
                <c:ptCount val="33"/>
                <c:pt idx="0">
                  <c:v>5.181347150259067E-2</c:v>
                </c:pt>
                <c:pt idx="1">
                  <c:v>0.13175675675675674</c:v>
                </c:pt>
                <c:pt idx="2">
                  <c:v>0.13650793650793649</c:v>
                </c:pt>
                <c:pt idx="3">
                  <c:v>8.7999999999999995E-2</c:v>
                </c:pt>
                <c:pt idx="4">
                  <c:v>7.0080862533692723E-2</c:v>
                </c:pt>
                <c:pt idx="5">
                  <c:v>0.11258278145695365</c:v>
                </c:pt>
                <c:pt idx="6">
                  <c:v>0.13740458015267176</c:v>
                </c:pt>
                <c:pt idx="7">
                  <c:v>8.7774294670846395E-2</c:v>
                </c:pt>
                <c:pt idx="8">
                  <c:v>7.8947368421052627E-2</c:v>
                </c:pt>
                <c:pt idx="9">
                  <c:v>0.11775700934579439</c:v>
                </c:pt>
                <c:pt idx="10">
                  <c:v>8.4440227703984821E-2</c:v>
                </c:pt>
                <c:pt idx="11">
                  <c:v>0.10169491525423729</c:v>
                </c:pt>
                <c:pt idx="12">
                  <c:v>8.2105263157894737E-2</c:v>
                </c:pt>
                <c:pt idx="13">
                  <c:v>8.1632653061224483E-2</c:v>
                </c:pt>
                <c:pt idx="14">
                  <c:v>7.0157068062827219E-2</c:v>
                </c:pt>
                <c:pt idx="15">
                  <c:v>6.6666666666666666E-2</c:v>
                </c:pt>
                <c:pt idx="16">
                  <c:v>0.10323312535450936</c:v>
                </c:pt>
                <c:pt idx="17">
                  <c:v>0.11197060529878167</c:v>
                </c:pt>
                <c:pt idx="18">
                  <c:v>7.2463768115942032E-2</c:v>
                </c:pt>
                <c:pt idx="19">
                  <c:v>0.13022113022113022</c:v>
                </c:pt>
                <c:pt idx="20">
                  <c:v>9.2682926829268292E-2</c:v>
                </c:pt>
                <c:pt idx="21">
                  <c:v>0.15179760319573901</c:v>
                </c:pt>
                <c:pt idx="22">
                  <c:v>6.7307692307692304E-2</c:v>
                </c:pt>
                <c:pt idx="23">
                  <c:v>2.8634361233480177E-2</c:v>
                </c:pt>
                <c:pt idx="24">
                  <c:v>9.711286089238845E-2</c:v>
                </c:pt>
                <c:pt idx="25">
                  <c:v>0.10778443113772455</c:v>
                </c:pt>
                <c:pt idx="26">
                  <c:v>0.1453900709219858</c:v>
                </c:pt>
                <c:pt idx="27">
                  <c:v>8.3333333333333329E-2</c:v>
                </c:pt>
                <c:pt idx="28">
                  <c:v>9.1603053435114504E-2</c:v>
                </c:pt>
                <c:pt idx="29">
                  <c:v>0.10473815461346633</c:v>
                </c:pt>
                <c:pt idx="30">
                  <c:v>8.984375E-2</c:v>
                </c:pt>
                <c:pt idx="31">
                  <c:v>0.11874999999999999</c:v>
                </c:pt>
                <c:pt idx="32">
                  <c:v>1.7902813299232736E-2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D90-4706-A31D-A3E2848B076F}"/>
            </c:ext>
          </c:extLst>
        </c:ser>
        <c:ser>
          <c:idx val="4"/>
          <c:order val="4"/>
          <c:tx>
            <c:strRef>
              <c:f>'Külastuse kestus talvel'!$K$1</c:f>
              <c:strCache>
                <c:ptCount val="1"/>
                <c:pt idx="0">
                  <c:v>Üle 5 tunni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'Külastuse kestus talvel'!$A$2:$A$34</c:f>
              <c:strCache>
                <c:ptCount val="33"/>
                <c:pt idx="0">
                  <c:v>Aruaru küla</c:v>
                </c:pt>
                <c:pt idx="1">
                  <c:v>Haapse küla</c:v>
                </c:pt>
                <c:pt idx="2">
                  <c:v>Haljava küla</c:v>
                </c:pt>
                <c:pt idx="3">
                  <c:v>Ihasalu küla</c:v>
                </c:pt>
                <c:pt idx="4">
                  <c:v>Iru küla</c:v>
                </c:pt>
                <c:pt idx="5">
                  <c:v>Jõelähtme küla</c:v>
                </c:pt>
                <c:pt idx="6">
                  <c:v>Jõesuu küla</c:v>
                </c:pt>
                <c:pt idx="7">
                  <c:v>Jägala küla</c:v>
                </c:pt>
                <c:pt idx="8">
                  <c:v>Jägala-Joa küla</c:v>
                </c:pt>
                <c:pt idx="9">
                  <c:v>Kaberneeme küla</c:v>
                </c:pt>
                <c:pt idx="10">
                  <c:v>Kallavere küla</c:v>
                </c:pt>
                <c:pt idx="11">
                  <c:v>Koila küla</c:v>
                </c:pt>
                <c:pt idx="12">
                  <c:v>Koogi küla</c:v>
                </c:pt>
                <c:pt idx="13">
                  <c:v>Kostiranna küla</c:v>
                </c:pt>
                <c:pt idx="14">
                  <c:v>Kostivere alevik</c:v>
                </c:pt>
                <c:pt idx="15">
                  <c:v>Kullamäe küla</c:v>
                </c:pt>
                <c:pt idx="16">
                  <c:v>Liivamäe küla</c:v>
                </c:pt>
                <c:pt idx="17">
                  <c:v>Loo alevik</c:v>
                </c:pt>
                <c:pt idx="18">
                  <c:v>Loo küla</c:v>
                </c:pt>
                <c:pt idx="19">
                  <c:v>Maardu küla</c:v>
                </c:pt>
                <c:pt idx="20">
                  <c:v>Manniva küla</c:v>
                </c:pt>
                <c:pt idx="21">
                  <c:v>Neeme küla</c:v>
                </c:pt>
                <c:pt idx="22">
                  <c:v>Nehatu küla</c:v>
                </c:pt>
                <c:pt idx="23">
                  <c:v>Parasmäe küla</c:v>
                </c:pt>
                <c:pt idx="24">
                  <c:v>Rebala küla</c:v>
                </c:pt>
                <c:pt idx="25">
                  <c:v>Ruu küla</c:v>
                </c:pt>
                <c:pt idx="26">
                  <c:v>Saha küla</c:v>
                </c:pt>
                <c:pt idx="27">
                  <c:v>Sambu küla</c:v>
                </c:pt>
                <c:pt idx="28">
                  <c:v>Saviranna küla</c:v>
                </c:pt>
                <c:pt idx="29">
                  <c:v>Uusküla</c:v>
                </c:pt>
                <c:pt idx="30">
                  <c:v>Vandjala küla</c:v>
                </c:pt>
                <c:pt idx="31">
                  <c:v>Võerdla küla</c:v>
                </c:pt>
                <c:pt idx="32">
                  <c:v>Ülgase küla</c:v>
                </c:pt>
              </c:strCache>
            </c:strRef>
          </c:cat>
          <c:val>
            <c:numRef>
              <c:f>'Külastuse kestus talvel'!$K$2:$K$34</c:f>
              <c:numCache>
                <c:formatCode>0%</c:formatCode>
                <c:ptCount val="33"/>
                <c:pt idx="0">
                  <c:v>0.44041450777202074</c:v>
                </c:pt>
                <c:pt idx="1">
                  <c:v>0.63851351351351349</c:v>
                </c:pt>
                <c:pt idx="2">
                  <c:v>0.66666666666666663</c:v>
                </c:pt>
                <c:pt idx="3">
                  <c:v>0.55200000000000005</c:v>
                </c:pt>
                <c:pt idx="4">
                  <c:v>0.34366576819407008</c:v>
                </c:pt>
                <c:pt idx="5">
                  <c:v>0.50662251655629142</c:v>
                </c:pt>
                <c:pt idx="6">
                  <c:v>0.58015267175572516</c:v>
                </c:pt>
                <c:pt idx="7">
                  <c:v>0.43573667711598746</c:v>
                </c:pt>
                <c:pt idx="8">
                  <c:v>0.5</c:v>
                </c:pt>
                <c:pt idx="9">
                  <c:v>0.45607476635514016</c:v>
                </c:pt>
                <c:pt idx="10">
                  <c:v>0.21537001897533206</c:v>
                </c:pt>
                <c:pt idx="11">
                  <c:v>0.3559322033898305</c:v>
                </c:pt>
                <c:pt idx="12">
                  <c:v>0.32842105263157895</c:v>
                </c:pt>
                <c:pt idx="13">
                  <c:v>0.81632653061224492</c:v>
                </c:pt>
                <c:pt idx="14">
                  <c:v>0.83769633507853403</c:v>
                </c:pt>
                <c:pt idx="15">
                  <c:v>0.53333333333333333</c:v>
                </c:pt>
                <c:pt idx="16">
                  <c:v>0.38797504254112308</c:v>
                </c:pt>
                <c:pt idx="17">
                  <c:v>0.5755173080642042</c:v>
                </c:pt>
                <c:pt idx="18">
                  <c:v>0.36956521739130432</c:v>
                </c:pt>
                <c:pt idx="19">
                  <c:v>0.47174447174447176</c:v>
                </c:pt>
                <c:pt idx="20">
                  <c:v>0.51951219512195124</c:v>
                </c:pt>
                <c:pt idx="21">
                  <c:v>0.5366178428761651</c:v>
                </c:pt>
                <c:pt idx="22">
                  <c:v>0.23397435897435898</c:v>
                </c:pt>
                <c:pt idx="23">
                  <c:v>0.17841409691629956</c:v>
                </c:pt>
                <c:pt idx="24">
                  <c:v>0.53805774278215224</c:v>
                </c:pt>
                <c:pt idx="25">
                  <c:v>0.39520958083832336</c:v>
                </c:pt>
                <c:pt idx="26">
                  <c:v>0.38120567375886527</c:v>
                </c:pt>
                <c:pt idx="27">
                  <c:v>0.58333333333333337</c:v>
                </c:pt>
                <c:pt idx="28">
                  <c:v>0.85496183206106868</c:v>
                </c:pt>
                <c:pt idx="29">
                  <c:v>0.45054031587697424</c:v>
                </c:pt>
                <c:pt idx="30">
                  <c:v>0.3515625</c:v>
                </c:pt>
                <c:pt idx="31">
                  <c:v>0.2</c:v>
                </c:pt>
                <c:pt idx="32">
                  <c:v>0.2506393861892583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D90-4706-A31D-A3E2848B07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721069792"/>
        <c:axId val="721068480"/>
      </c:barChart>
      <c:catAx>
        <c:axId val="721069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21068480"/>
        <c:crosses val="autoZero"/>
        <c:auto val="1"/>
        <c:lblAlgn val="ctr"/>
        <c:lblOffset val="100"/>
        <c:noMultiLvlLbl val="0"/>
      </c:catAx>
      <c:valAx>
        <c:axId val="721068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21069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t-EE"/>
              <a:t>Külastuste jaotus pikkuse järgi suveperioodil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'Külastuse kestus suvel'!$B$1</c:f>
              <c:strCache>
                <c:ptCount val="1"/>
                <c:pt idx="0">
                  <c:v>Kuni 20 minutit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'Külastuse kestus suvel'!$A$2:$A$34</c:f>
              <c:strCache>
                <c:ptCount val="33"/>
                <c:pt idx="0">
                  <c:v>Aruaru küla</c:v>
                </c:pt>
                <c:pt idx="1">
                  <c:v>Haapse küla</c:v>
                </c:pt>
                <c:pt idx="2">
                  <c:v>Haljava küla</c:v>
                </c:pt>
                <c:pt idx="3">
                  <c:v>Ihasalu küla</c:v>
                </c:pt>
                <c:pt idx="4">
                  <c:v>Iru küla</c:v>
                </c:pt>
                <c:pt idx="5">
                  <c:v>Jõelähtme küla</c:v>
                </c:pt>
                <c:pt idx="6">
                  <c:v>Jõesuu küla</c:v>
                </c:pt>
                <c:pt idx="7">
                  <c:v>Jägala küla</c:v>
                </c:pt>
                <c:pt idx="8">
                  <c:v>Jägala-Joa küla</c:v>
                </c:pt>
                <c:pt idx="9">
                  <c:v>Kaberneeme küla</c:v>
                </c:pt>
                <c:pt idx="10">
                  <c:v>Kallavere küla</c:v>
                </c:pt>
                <c:pt idx="11">
                  <c:v>Koila küla</c:v>
                </c:pt>
                <c:pt idx="12">
                  <c:v>Koogi küla</c:v>
                </c:pt>
                <c:pt idx="13">
                  <c:v>Kostiranna küla</c:v>
                </c:pt>
                <c:pt idx="14">
                  <c:v>Kostivere alevik</c:v>
                </c:pt>
                <c:pt idx="15">
                  <c:v>Kullamäe küla</c:v>
                </c:pt>
                <c:pt idx="16">
                  <c:v>Liivamäe küla</c:v>
                </c:pt>
                <c:pt idx="17">
                  <c:v>Loo alevik</c:v>
                </c:pt>
                <c:pt idx="18">
                  <c:v>Loo küla</c:v>
                </c:pt>
                <c:pt idx="19">
                  <c:v>Maardu küla</c:v>
                </c:pt>
                <c:pt idx="20">
                  <c:v>Manniva küla</c:v>
                </c:pt>
                <c:pt idx="21">
                  <c:v>Neeme küla</c:v>
                </c:pt>
                <c:pt idx="22">
                  <c:v>Nehatu küla</c:v>
                </c:pt>
                <c:pt idx="23">
                  <c:v>Parasmäe küla</c:v>
                </c:pt>
                <c:pt idx="24">
                  <c:v>Rebala küla</c:v>
                </c:pt>
                <c:pt idx="25">
                  <c:v>Ruu küla</c:v>
                </c:pt>
                <c:pt idx="26">
                  <c:v>Saha küla</c:v>
                </c:pt>
                <c:pt idx="27">
                  <c:v>Sambu küla</c:v>
                </c:pt>
                <c:pt idx="28">
                  <c:v>Saviranna küla</c:v>
                </c:pt>
                <c:pt idx="29">
                  <c:v>Uusküla</c:v>
                </c:pt>
                <c:pt idx="30">
                  <c:v>Vandjala küla</c:v>
                </c:pt>
                <c:pt idx="31">
                  <c:v>Võerdla küla</c:v>
                </c:pt>
                <c:pt idx="32">
                  <c:v>Ülgase küla</c:v>
                </c:pt>
              </c:strCache>
            </c:strRef>
          </c:cat>
          <c:val>
            <c:numRef>
              <c:f>'Külastuse kestus suvel'!$B$2:$B$34</c:f>
              <c:numCache>
                <c:formatCode>General</c:formatCode>
                <c:ptCount val="33"/>
                <c:pt idx="0">
                  <c:v>70</c:v>
                </c:pt>
                <c:pt idx="1">
                  <c:v>49</c:v>
                </c:pt>
                <c:pt idx="2">
                  <c:v>2</c:v>
                </c:pt>
                <c:pt idx="3">
                  <c:v>52</c:v>
                </c:pt>
                <c:pt idx="4">
                  <c:v>654</c:v>
                </c:pt>
                <c:pt idx="5">
                  <c:v>95</c:v>
                </c:pt>
                <c:pt idx="6">
                  <c:v>7</c:v>
                </c:pt>
                <c:pt idx="7">
                  <c:v>114</c:v>
                </c:pt>
                <c:pt idx="8">
                  <c:v>0</c:v>
                </c:pt>
                <c:pt idx="9">
                  <c:v>231</c:v>
                </c:pt>
                <c:pt idx="10">
                  <c:v>631</c:v>
                </c:pt>
                <c:pt idx="11">
                  <c:v>0</c:v>
                </c:pt>
                <c:pt idx="12">
                  <c:v>132</c:v>
                </c:pt>
                <c:pt idx="13">
                  <c:v>0</c:v>
                </c:pt>
                <c:pt idx="14">
                  <c:v>3</c:v>
                </c:pt>
                <c:pt idx="15">
                  <c:v>49</c:v>
                </c:pt>
                <c:pt idx="16">
                  <c:v>588</c:v>
                </c:pt>
                <c:pt idx="17">
                  <c:v>739</c:v>
                </c:pt>
                <c:pt idx="18">
                  <c:v>64</c:v>
                </c:pt>
                <c:pt idx="19">
                  <c:v>190</c:v>
                </c:pt>
                <c:pt idx="20">
                  <c:v>230</c:v>
                </c:pt>
                <c:pt idx="21">
                  <c:v>161</c:v>
                </c:pt>
                <c:pt idx="22">
                  <c:v>169</c:v>
                </c:pt>
                <c:pt idx="23">
                  <c:v>540</c:v>
                </c:pt>
                <c:pt idx="24">
                  <c:v>105</c:v>
                </c:pt>
                <c:pt idx="25">
                  <c:v>79</c:v>
                </c:pt>
                <c:pt idx="26">
                  <c:v>158</c:v>
                </c:pt>
                <c:pt idx="27">
                  <c:v>22</c:v>
                </c:pt>
                <c:pt idx="28">
                  <c:v>2</c:v>
                </c:pt>
                <c:pt idx="29">
                  <c:v>315</c:v>
                </c:pt>
                <c:pt idx="30">
                  <c:v>118</c:v>
                </c:pt>
                <c:pt idx="31">
                  <c:v>106</c:v>
                </c:pt>
                <c:pt idx="32">
                  <c:v>354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4B-43EF-97CE-1A8810CFB6D8}"/>
            </c:ext>
          </c:extLst>
        </c:ser>
        <c:ser>
          <c:idx val="1"/>
          <c:order val="1"/>
          <c:tx>
            <c:strRef>
              <c:f>'Külastuse kestus suvel'!$C$1</c:f>
              <c:strCache>
                <c:ptCount val="1"/>
                <c:pt idx="0">
                  <c:v>20 minutit - 1 tund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'Külastuse kestus suvel'!$A$2:$A$34</c:f>
              <c:strCache>
                <c:ptCount val="33"/>
                <c:pt idx="0">
                  <c:v>Aruaru küla</c:v>
                </c:pt>
                <c:pt idx="1">
                  <c:v>Haapse küla</c:v>
                </c:pt>
                <c:pt idx="2">
                  <c:v>Haljava küla</c:v>
                </c:pt>
                <c:pt idx="3">
                  <c:v>Ihasalu küla</c:v>
                </c:pt>
                <c:pt idx="4">
                  <c:v>Iru küla</c:v>
                </c:pt>
                <c:pt idx="5">
                  <c:v>Jõelähtme küla</c:v>
                </c:pt>
                <c:pt idx="6">
                  <c:v>Jõesuu küla</c:v>
                </c:pt>
                <c:pt idx="7">
                  <c:v>Jägala küla</c:v>
                </c:pt>
                <c:pt idx="8">
                  <c:v>Jägala-Joa küla</c:v>
                </c:pt>
                <c:pt idx="9">
                  <c:v>Kaberneeme küla</c:v>
                </c:pt>
                <c:pt idx="10">
                  <c:v>Kallavere küla</c:v>
                </c:pt>
                <c:pt idx="11">
                  <c:v>Koila küla</c:v>
                </c:pt>
                <c:pt idx="12">
                  <c:v>Koogi küla</c:v>
                </c:pt>
                <c:pt idx="13">
                  <c:v>Kostiranna küla</c:v>
                </c:pt>
                <c:pt idx="14">
                  <c:v>Kostivere alevik</c:v>
                </c:pt>
                <c:pt idx="15">
                  <c:v>Kullamäe küla</c:v>
                </c:pt>
                <c:pt idx="16">
                  <c:v>Liivamäe küla</c:v>
                </c:pt>
                <c:pt idx="17">
                  <c:v>Loo alevik</c:v>
                </c:pt>
                <c:pt idx="18">
                  <c:v>Loo küla</c:v>
                </c:pt>
                <c:pt idx="19">
                  <c:v>Maardu küla</c:v>
                </c:pt>
                <c:pt idx="20">
                  <c:v>Manniva küla</c:v>
                </c:pt>
                <c:pt idx="21">
                  <c:v>Neeme küla</c:v>
                </c:pt>
                <c:pt idx="22">
                  <c:v>Nehatu küla</c:v>
                </c:pt>
                <c:pt idx="23">
                  <c:v>Parasmäe küla</c:v>
                </c:pt>
                <c:pt idx="24">
                  <c:v>Rebala küla</c:v>
                </c:pt>
                <c:pt idx="25">
                  <c:v>Ruu küla</c:v>
                </c:pt>
                <c:pt idx="26">
                  <c:v>Saha küla</c:v>
                </c:pt>
                <c:pt idx="27">
                  <c:v>Sambu küla</c:v>
                </c:pt>
                <c:pt idx="28">
                  <c:v>Saviranna küla</c:v>
                </c:pt>
                <c:pt idx="29">
                  <c:v>Uusküla</c:v>
                </c:pt>
                <c:pt idx="30">
                  <c:v>Vandjala küla</c:v>
                </c:pt>
                <c:pt idx="31">
                  <c:v>Võerdla küla</c:v>
                </c:pt>
                <c:pt idx="32">
                  <c:v>Ülgase küla</c:v>
                </c:pt>
              </c:strCache>
            </c:strRef>
          </c:cat>
          <c:val>
            <c:numRef>
              <c:f>'Külastuse kestus suvel'!$C$2:$C$34</c:f>
              <c:numCache>
                <c:formatCode>General</c:formatCode>
                <c:ptCount val="33"/>
                <c:pt idx="0">
                  <c:v>31</c:v>
                </c:pt>
                <c:pt idx="1">
                  <c:v>66</c:v>
                </c:pt>
                <c:pt idx="2">
                  <c:v>48</c:v>
                </c:pt>
                <c:pt idx="3">
                  <c:v>42</c:v>
                </c:pt>
                <c:pt idx="4">
                  <c:v>275</c:v>
                </c:pt>
                <c:pt idx="5">
                  <c:v>144</c:v>
                </c:pt>
                <c:pt idx="6">
                  <c:v>39</c:v>
                </c:pt>
                <c:pt idx="7">
                  <c:v>72</c:v>
                </c:pt>
                <c:pt idx="8">
                  <c:v>13</c:v>
                </c:pt>
                <c:pt idx="9">
                  <c:v>230</c:v>
                </c:pt>
                <c:pt idx="10">
                  <c:v>255</c:v>
                </c:pt>
                <c:pt idx="11">
                  <c:v>24</c:v>
                </c:pt>
                <c:pt idx="12">
                  <c:v>172</c:v>
                </c:pt>
                <c:pt idx="13">
                  <c:v>7</c:v>
                </c:pt>
                <c:pt idx="14">
                  <c:v>66</c:v>
                </c:pt>
                <c:pt idx="15">
                  <c:v>16</c:v>
                </c:pt>
                <c:pt idx="16">
                  <c:v>302</c:v>
                </c:pt>
                <c:pt idx="17">
                  <c:v>538</c:v>
                </c:pt>
                <c:pt idx="18">
                  <c:v>36</c:v>
                </c:pt>
                <c:pt idx="19">
                  <c:v>209</c:v>
                </c:pt>
                <c:pt idx="20">
                  <c:v>171</c:v>
                </c:pt>
                <c:pt idx="21">
                  <c:v>219</c:v>
                </c:pt>
                <c:pt idx="22">
                  <c:v>77</c:v>
                </c:pt>
                <c:pt idx="23">
                  <c:v>91</c:v>
                </c:pt>
                <c:pt idx="24">
                  <c:v>72</c:v>
                </c:pt>
                <c:pt idx="25">
                  <c:v>93</c:v>
                </c:pt>
                <c:pt idx="26">
                  <c:v>109</c:v>
                </c:pt>
                <c:pt idx="27">
                  <c:v>7</c:v>
                </c:pt>
                <c:pt idx="28">
                  <c:v>7</c:v>
                </c:pt>
                <c:pt idx="29">
                  <c:v>225</c:v>
                </c:pt>
                <c:pt idx="30">
                  <c:v>42</c:v>
                </c:pt>
                <c:pt idx="31">
                  <c:v>63</c:v>
                </c:pt>
                <c:pt idx="32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14B-43EF-97CE-1A8810CFB6D8}"/>
            </c:ext>
          </c:extLst>
        </c:ser>
        <c:ser>
          <c:idx val="2"/>
          <c:order val="2"/>
          <c:tx>
            <c:strRef>
              <c:f>'Külastuse kestus suvel'!$D$1</c:f>
              <c:strCache>
                <c:ptCount val="1"/>
                <c:pt idx="0">
                  <c:v>1-2 tundi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'Külastuse kestus suvel'!$A$2:$A$34</c:f>
              <c:strCache>
                <c:ptCount val="33"/>
                <c:pt idx="0">
                  <c:v>Aruaru küla</c:v>
                </c:pt>
                <c:pt idx="1">
                  <c:v>Haapse küla</c:v>
                </c:pt>
                <c:pt idx="2">
                  <c:v>Haljava küla</c:v>
                </c:pt>
                <c:pt idx="3">
                  <c:v>Ihasalu küla</c:v>
                </c:pt>
                <c:pt idx="4">
                  <c:v>Iru küla</c:v>
                </c:pt>
                <c:pt idx="5">
                  <c:v>Jõelähtme küla</c:v>
                </c:pt>
                <c:pt idx="6">
                  <c:v>Jõesuu küla</c:v>
                </c:pt>
                <c:pt idx="7">
                  <c:v>Jägala küla</c:v>
                </c:pt>
                <c:pt idx="8">
                  <c:v>Jägala-Joa küla</c:v>
                </c:pt>
                <c:pt idx="9">
                  <c:v>Kaberneeme küla</c:v>
                </c:pt>
                <c:pt idx="10">
                  <c:v>Kallavere küla</c:v>
                </c:pt>
                <c:pt idx="11">
                  <c:v>Koila küla</c:v>
                </c:pt>
                <c:pt idx="12">
                  <c:v>Koogi küla</c:v>
                </c:pt>
                <c:pt idx="13">
                  <c:v>Kostiranna küla</c:v>
                </c:pt>
                <c:pt idx="14">
                  <c:v>Kostivere alevik</c:v>
                </c:pt>
                <c:pt idx="15">
                  <c:v>Kullamäe küla</c:v>
                </c:pt>
                <c:pt idx="16">
                  <c:v>Liivamäe küla</c:v>
                </c:pt>
                <c:pt idx="17">
                  <c:v>Loo alevik</c:v>
                </c:pt>
                <c:pt idx="18">
                  <c:v>Loo küla</c:v>
                </c:pt>
                <c:pt idx="19">
                  <c:v>Maardu küla</c:v>
                </c:pt>
                <c:pt idx="20">
                  <c:v>Manniva küla</c:v>
                </c:pt>
                <c:pt idx="21">
                  <c:v>Neeme küla</c:v>
                </c:pt>
                <c:pt idx="22">
                  <c:v>Nehatu küla</c:v>
                </c:pt>
                <c:pt idx="23">
                  <c:v>Parasmäe küla</c:v>
                </c:pt>
                <c:pt idx="24">
                  <c:v>Rebala küla</c:v>
                </c:pt>
                <c:pt idx="25">
                  <c:v>Ruu küla</c:v>
                </c:pt>
                <c:pt idx="26">
                  <c:v>Saha küla</c:v>
                </c:pt>
                <c:pt idx="27">
                  <c:v>Sambu küla</c:v>
                </c:pt>
                <c:pt idx="28">
                  <c:v>Saviranna küla</c:v>
                </c:pt>
                <c:pt idx="29">
                  <c:v>Uusküla</c:v>
                </c:pt>
                <c:pt idx="30">
                  <c:v>Vandjala küla</c:v>
                </c:pt>
                <c:pt idx="31">
                  <c:v>Võerdla küla</c:v>
                </c:pt>
                <c:pt idx="32">
                  <c:v>Ülgase küla</c:v>
                </c:pt>
              </c:strCache>
            </c:strRef>
          </c:cat>
          <c:val>
            <c:numRef>
              <c:f>'Külastuse kestus suvel'!$D$2:$D$34</c:f>
              <c:numCache>
                <c:formatCode>General</c:formatCode>
                <c:ptCount val="33"/>
                <c:pt idx="0">
                  <c:v>8</c:v>
                </c:pt>
                <c:pt idx="1">
                  <c:v>82</c:v>
                </c:pt>
                <c:pt idx="2">
                  <c:v>37</c:v>
                </c:pt>
                <c:pt idx="3">
                  <c:v>41</c:v>
                </c:pt>
                <c:pt idx="4">
                  <c:v>105</c:v>
                </c:pt>
                <c:pt idx="5">
                  <c:v>57</c:v>
                </c:pt>
                <c:pt idx="6">
                  <c:v>40</c:v>
                </c:pt>
                <c:pt idx="7">
                  <c:v>36</c:v>
                </c:pt>
                <c:pt idx="8">
                  <c:v>9</c:v>
                </c:pt>
                <c:pt idx="9">
                  <c:v>217</c:v>
                </c:pt>
                <c:pt idx="10">
                  <c:v>88</c:v>
                </c:pt>
                <c:pt idx="11">
                  <c:v>15</c:v>
                </c:pt>
                <c:pt idx="12">
                  <c:v>81</c:v>
                </c:pt>
                <c:pt idx="13">
                  <c:v>8</c:v>
                </c:pt>
                <c:pt idx="14">
                  <c:v>51</c:v>
                </c:pt>
                <c:pt idx="15">
                  <c:v>6</c:v>
                </c:pt>
                <c:pt idx="16">
                  <c:v>127</c:v>
                </c:pt>
                <c:pt idx="17">
                  <c:v>368</c:v>
                </c:pt>
                <c:pt idx="18">
                  <c:v>13</c:v>
                </c:pt>
                <c:pt idx="19">
                  <c:v>159</c:v>
                </c:pt>
                <c:pt idx="20">
                  <c:v>105</c:v>
                </c:pt>
                <c:pt idx="21">
                  <c:v>270</c:v>
                </c:pt>
                <c:pt idx="22">
                  <c:v>21</c:v>
                </c:pt>
                <c:pt idx="23">
                  <c:v>13</c:v>
                </c:pt>
                <c:pt idx="24">
                  <c:v>48</c:v>
                </c:pt>
                <c:pt idx="25">
                  <c:v>55</c:v>
                </c:pt>
                <c:pt idx="26">
                  <c:v>63</c:v>
                </c:pt>
                <c:pt idx="27">
                  <c:v>3</c:v>
                </c:pt>
                <c:pt idx="28">
                  <c:v>8</c:v>
                </c:pt>
                <c:pt idx="29">
                  <c:v>108</c:v>
                </c:pt>
                <c:pt idx="30">
                  <c:v>18</c:v>
                </c:pt>
                <c:pt idx="31">
                  <c:v>28</c:v>
                </c:pt>
                <c:pt idx="32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14B-43EF-97CE-1A8810CFB6D8}"/>
            </c:ext>
          </c:extLst>
        </c:ser>
        <c:ser>
          <c:idx val="3"/>
          <c:order val="3"/>
          <c:tx>
            <c:strRef>
              <c:f>'Külastuse kestus suvel'!$E$1</c:f>
              <c:strCache>
                <c:ptCount val="1"/>
                <c:pt idx="0">
                  <c:v>2 -5 tundi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'Külastuse kestus suvel'!$A$2:$A$34</c:f>
              <c:strCache>
                <c:ptCount val="33"/>
                <c:pt idx="0">
                  <c:v>Aruaru küla</c:v>
                </c:pt>
                <c:pt idx="1">
                  <c:v>Haapse küla</c:v>
                </c:pt>
                <c:pt idx="2">
                  <c:v>Haljava küla</c:v>
                </c:pt>
                <c:pt idx="3">
                  <c:v>Ihasalu küla</c:v>
                </c:pt>
                <c:pt idx="4">
                  <c:v>Iru küla</c:v>
                </c:pt>
                <c:pt idx="5">
                  <c:v>Jõelähtme küla</c:v>
                </c:pt>
                <c:pt idx="6">
                  <c:v>Jõesuu küla</c:v>
                </c:pt>
                <c:pt idx="7">
                  <c:v>Jägala küla</c:v>
                </c:pt>
                <c:pt idx="8">
                  <c:v>Jägala-Joa küla</c:v>
                </c:pt>
                <c:pt idx="9">
                  <c:v>Kaberneeme küla</c:v>
                </c:pt>
                <c:pt idx="10">
                  <c:v>Kallavere küla</c:v>
                </c:pt>
                <c:pt idx="11">
                  <c:v>Koila küla</c:v>
                </c:pt>
                <c:pt idx="12">
                  <c:v>Koogi küla</c:v>
                </c:pt>
                <c:pt idx="13">
                  <c:v>Kostiranna küla</c:v>
                </c:pt>
                <c:pt idx="14">
                  <c:v>Kostivere alevik</c:v>
                </c:pt>
                <c:pt idx="15">
                  <c:v>Kullamäe küla</c:v>
                </c:pt>
                <c:pt idx="16">
                  <c:v>Liivamäe küla</c:v>
                </c:pt>
                <c:pt idx="17">
                  <c:v>Loo alevik</c:v>
                </c:pt>
                <c:pt idx="18">
                  <c:v>Loo küla</c:v>
                </c:pt>
                <c:pt idx="19">
                  <c:v>Maardu küla</c:v>
                </c:pt>
                <c:pt idx="20">
                  <c:v>Manniva küla</c:v>
                </c:pt>
                <c:pt idx="21">
                  <c:v>Neeme küla</c:v>
                </c:pt>
                <c:pt idx="22">
                  <c:v>Nehatu küla</c:v>
                </c:pt>
                <c:pt idx="23">
                  <c:v>Parasmäe küla</c:v>
                </c:pt>
                <c:pt idx="24">
                  <c:v>Rebala küla</c:v>
                </c:pt>
                <c:pt idx="25">
                  <c:v>Ruu küla</c:v>
                </c:pt>
                <c:pt idx="26">
                  <c:v>Saha küla</c:v>
                </c:pt>
                <c:pt idx="27">
                  <c:v>Sambu küla</c:v>
                </c:pt>
                <c:pt idx="28">
                  <c:v>Saviranna küla</c:v>
                </c:pt>
                <c:pt idx="29">
                  <c:v>Uusküla</c:v>
                </c:pt>
                <c:pt idx="30">
                  <c:v>Vandjala küla</c:v>
                </c:pt>
                <c:pt idx="31">
                  <c:v>Võerdla küla</c:v>
                </c:pt>
                <c:pt idx="32">
                  <c:v>Ülgase küla</c:v>
                </c:pt>
              </c:strCache>
            </c:strRef>
          </c:cat>
          <c:val>
            <c:numRef>
              <c:f>'Külastuse kestus suvel'!$E$2:$E$34</c:f>
              <c:numCache>
                <c:formatCode>General</c:formatCode>
                <c:ptCount val="33"/>
                <c:pt idx="0">
                  <c:v>14</c:v>
                </c:pt>
                <c:pt idx="1">
                  <c:v>166</c:v>
                </c:pt>
                <c:pt idx="2">
                  <c:v>69</c:v>
                </c:pt>
                <c:pt idx="3">
                  <c:v>65</c:v>
                </c:pt>
                <c:pt idx="4">
                  <c:v>129</c:v>
                </c:pt>
                <c:pt idx="5">
                  <c:v>61</c:v>
                </c:pt>
                <c:pt idx="6">
                  <c:v>60</c:v>
                </c:pt>
                <c:pt idx="7">
                  <c:v>52</c:v>
                </c:pt>
                <c:pt idx="8">
                  <c:v>11</c:v>
                </c:pt>
                <c:pt idx="9">
                  <c:v>284</c:v>
                </c:pt>
                <c:pt idx="10">
                  <c:v>121</c:v>
                </c:pt>
                <c:pt idx="11">
                  <c:v>15</c:v>
                </c:pt>
                <c:pt idx="12">
                  <c:v>76</c:v>
                </c:pt>
                <c:pt idx="13">
                  <c:v>13</c:v>
                </c:pt>
                <c:pt idx="14">
                  <c:v>97</c:v>
                </c:pt>
                <c:pt idx="15">
                  <c:v>13</c:v>
                </c:pt>
                <c:pt idx="16">
                  <c:v>194</c:v>
                </c:pt>
                <c:pt idx="17">
                  <c:v>642</c:v>
                </c:pt>
                <c:pt idx="18">
                  <c:v>18</c:v>
                </c:pt>
                <c:pt idx="19">
                  <c:v>179</c:v>
                </c:pt>
                <c:pt idx="20">
                  <c:v>187</c:v>
                </c:pt>
                <c:pt idx="21">
                  <c:v>350</c:v>
                </c:pt>
                <c:pt idx="22">
                  <c:v>24</c:v>
                </c:pt>
                <c:pt idx="23">
                  <c:v>21</c:v>
                </c:pt>
                <c:pt idx="24">
                  <c:v>64</c:v>
                </c:pt>
                <c:pt idx="25">
                  <c:v>65</c:v>
                </c:pt>
                <c:pt idx="26">
                  <c:v>102</c:v>
                </c:pt>
                <c:pt idx="27">
                  <c:v>9</c:v>
                </c:pt>
                <c:pt idx="28">
                  <c:v>22</c:v>
                </c:pt>
                <c:pt idx="29">
                  <c:v>159</c:v>
                </c:pt>
                <c:pt idx="30">
                  <c:v>31</c:v>
                </c:pt>
                <c:pt idx="31">
                  <c:v>38</c:v>
                </c:pt>
                <c:pt idx="32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14B-43EF-97CE-1A8810CFB6D8}"/>
            </c:ext>
          </c:extLst>
        </c:ser>
        <c:ser>
          <c:idx val="4"/>
          <c:order val="4"/>
          <c:tx>
            <c:strRef>
              <c:f>'Külastuse kestus suvel'!$F$1</c:f>
              <c:strCache>
                <c:ptCount val="1"/>
                <c:pt idx="0">
                  <c:v>Üle 5 tunni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'Külastuse kestus suvel'!$A$2:$A$34</c:f>
              <c:strCache>
                <c:ptCount val="33"/>
                <c:pt idx="0">
                  <c:v>Aruaru küla</c:v>
                </c:pt>
                <c:pt idx="1">
                  <c:v>Haapse küla</c:v>
                </c:pt>
                <c:pt idx="2">
                  <c:v>Haljava küla</c:v>
                </c:pt>
                <c:pt idx="3">
                  <c:v>Ihasalu küla</c:v>
                </c:pt>
                <c:pt idx="4">
                  <c:v>Iru küla</c:v>
                </c:pt>
                <c:pt idx="5">
                  <c:v>Jõelähtme küla</c:v>
                </c:pt>
                <c:pt idx="6">
                  <c:v>Jõesuu küla</c:v>
                </c:pt>
                <c:pt idx="7">
                  <c:v>Jägala küla</c:v>
                </c:pt>
                <c:pt idx="8">
                  <c:v>Jägala-Joa küla</c:v>
                </c:pt>
                <c:pt idx="9">
                  <c:v>Kaberneeme küla</c:v>
                </c:pt>
                <c:pt idx="10">
                  <c:v>Kallavere küla</c:v>
                </c:pt>
                <c:pt idx="11">
                  <c:v>Koila küla</c:v>
                </c:pt>
                <c:pt idx="12">
                  <c:v>Koogi küla</c:v>
                </c:pt>
                <c:pt idx="13">
                  <c:v>Kostiranna küla</c:v>
                </c:pt>
                <c:pt idx="14">
                  <c:v>Kostivere alevik</c:v>
                </c:pt>
                <c:pt idx="15">
                  <c:v>Kullamäe küla</c:v>
                </c:pt>
                <c:pt idx="16">
                  <c:v>Liivamäe küla</c:v>
                </c:pt>
                <c:pt idx="17">
                  <c:v>Loo alevik</c:v>
                </c:pt>
                <c:pt idx="18">
                  <c:v>Loo küla</c:v>
                </c:pt>
                <c:pt idx="19">
                  <c:v>Maardu küla</c:v>
                </c:pt>
                <c:pt idx="20">
                  <c:v>Manniva küla</c:v>
                </c:pt>
                <c:pt idx="21">
                  <c:v>Neeme küla</c:v>
                </c:pt>
                <c:pt idx="22">
                  <c:v>Nehatu küla</c:v>
                </c:pt>
                <c:pt idx="23">
                  <c:v>Parasmäe küla</c:v>
                </c:pt>
                <c:pt idx="24">
                  <c:v>Rebala küla</c:v>
                </c:pt>
                <c:pt idx="25">
                  <c:v>Ruu küla</c:v>
                </c:pt>
                <c:pt idx="26">
                  <c:v>Saha küla</c:v>
                </c:pt>
                <c:pt idx="27">
                  <c:v>Sambu küla</c:v>
                </c:pt>
                <c:pt idx="28">
                  <c:v>Saviranna küla</c:v>
                </c:pt>
                <c:pt idx="29">
                  <c:v>Uusküla</c:v>
                </c:pt>
                <c:pt idx="30">
                  <c:v>Vandjala küla</c:v>
                </c:pt>
                <c:pt idx="31">
                  <c:v>Võerdla küla</c:v>
                </c:pt>
                <c:pt idx="32">
                  <c:v>Ülgase küla</c:v>
                </c:pt>
              </c:strCache>
            </c:strRef>
          </c:cat>
          <c:val>
            <c:numRef>
              <c:f>'Külastuse kestus suvel'!$F$2:$F$34</c:f>
              <c:numCache>
                <c:formatCode>General</c:formatCode>
                <c:ptCount val="33"/>
                <c:pt idx="0">
                  <c:v>86</c:v>
                </c:pt>
                <c:pt idx="1">
                  <c:v>345</c:v>
                </c:pt>
                <c:pt idx="2">
                  <c:v>233</c:v>
                </c:pt>
                <c:pt idx="3">
                  <c:v>130</c:v>
                </c:pt>
                <c:pt idx="4">
                  <c:v>533</c:v>
                </c:pt>
                <c:pt idx="5">
                  <c:v>146</c:v>
                </c:pt>
                <c:pt idx="6">
                  <c:v>88</c:v>
                </c:pt>
                <c:pt idx="7">
                  <c:v>157</c:v>
                </c:pt>
                <c:pt idx="8">
                  <c:v>22</c:v>
                </c:pt>
                <c:pt idx="9">
                  <c:v>448</c:v>
                </c:pt>
                <c:pt idx="10">
                  <c:v>257</c:v>
                </c:pt>
                <c:pt idx="11">
                  <c:v>26</c:v>
                </c:pt>
                <c:pt idx="12">
                  <c:v>190</c:v>
                </c:pt>
                <c:pt idx="13">
                  <c:v>41</c:v>
                </c:pt>
                <c:pt idx="14">
                  <c:v>784</c:v>
                </c:pt>
                <c:pt idx="15">
                  <c:v>30</c:v>
                </c:pt>
                <c:pt idx="16">
                  <c:v>624</c:v>
                </c:pt>
                <c:pt idx="17">
                  <c:v>2797</c:v>
                </c:pt>
                <c:pt idx="18">
                  <c:v>53</c:v>
                </c:pt>
                <c:pt idx="19">
                  <c:v>233</c:v>
                </c:pt>
                <c:pt idx="20">
                  <c:v>305</c:v>
                </c:pt>
                <c:pt idx="21">
                  <c:v>552</c:v>
                </c:pt>
                <c:pt idx="22">
                  <c:v>62</c:v>
                </c:pt>
                <c:pt idx="23">
                  <c:v>86</c:v>
                </c:pt>
                <c:pt idx="24">
                  <c:v>223</c:v>
                </c:pt>
                <c:pt idx="25">
                  <c:v>149</c:v>
                </c:pt>
                <c:pt idx="26">
                  <c:v>232</c:v>
                </c:pt>
                <c:pt idx="27">
                  <c:v>38</c:v>
                </c:pt>
                <c:pt idx="28">
                  <c:v>152</c:v>
                </c:pt>
                <c:pt idx="29">
                  <c:v>556</c:v>
                </c:pt>
                <c:pt idx="30">
                  <c:v>84</c:v>
                </c:pt>
                <c:pt idx="31">
                  <c:v>41</c:v>
                </c:pt>
                <c:pt idx="32">
                  <c:v>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14B-43EF-97CE-1A8810CFB6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721069792"/>
        <c:axId val="721068480"/>
      </c:barChart>
      <c:catAx>
        <c:axId val="721069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21068480"/>
        <c:crosses val="autoZero"/>
        <c:auto val="1"/>
        <c:lblAlgn val="ctr"/>
        <c:lblOffset val="100"/>
        <c:noMultiLvlLbl val="0"/>
      </c:catAx>
      <c:valAx>
        <c:axId val="721068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21069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t-EE"/>
              <a:t>Külastuste jaotus pikkuse järgi suveperioodil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'Külastuse kestus suvel'!$G$1</c:f>
              <c:strCache>
                <c:ptCount val="1"/>
                <c:pt idx="0">
                  <c:v>Kuni 20 minutit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'Külastuse kestus suvel'!$A$2:$A$34</c:f>
              <c:strCache>
                <c:ptCount val="33"/>
                <c:pt idx="0">
                  <c:v>Aruaru küla</c:v>
                </c:pt>
                <c:pt idx="1">
                  <c:v>Haapse küla</c:v>
                </c:pt>
                <c:pt idx="2">
                  <c:v>Haljava küla</c:v>
                </c:pt>
                <c:pt idx="3">
                  <c:v>Ihasalu küla</c:v>
                </c:pt>
                <c:pt idx="4">
                  <c:v>Iru küla</c:v>
                </c:pt>
                <c:pt idx="5">
                  <c:v>Jõelähtme küla</c:v>
                </c:pt>
                <c:pt idx="6">
                  <c:v>Jõesuu küla</c:v>
                </c:pt>
                <c:pt idx="7">
                  <c:v>Jägala küla</c:v>
                </c:pt>
                <c:pt idx="8">
                  <c:v>Jägala-Joa küla</c:v>
                </c:pt>
                <c:pt idx="9">
                  <c:v>Kaberneeme küla</c:v>
                </c:pt>
                <c:pt idx="10">
                  <c:v>Kallavere küla</c:v>
                </c:pt>
                <c:pt idx="11">
                  <c:v>Koila küla</c:v>
                </c:pt>
                <c:pt idx="12">
                  <c:v>Koogi küla</c:v>
                </c:pt>
                <c:pt idx="13">
                  <c:v>Kostiranna küla</c:v>
                </c:pt>
                <c:pt idx="14">
                  <c:v>Kostivere alevik</c:v>
                </c:pt>
                <c:pt idx="15">
                  <c:v>Kullamäe küla</c:v>
                </c:pt>
                <c:pt idx="16">
                  <c:v>Liivamäe küla</c:v>
                </c:pt>
                <c:pt idx="17">
                  <c:v>Loo alevik</c:v>
                </c:pt>
                <c:pt idx="18">
                  <c:v>Loo küla</c:v>
                </c:pt>
                <c:pt idx="19">
                  <c:v>Maardu küla</c:v>
                </c:pt>
                <c:pt idx="20">
                  <c:v>Manniva küla</c:v>
                </c:pt>
                <c:pt idx="21">
                  <c:v>Neeme küla</c:v>
                </c:pt>
                <c:pt idx="22">
                  <c:v>Nehatu küla</c:v>
                </c:pt>
                <c:pt idx="23">
                  <c:v>Parasmäe küla</c:v>
                </c:pt>
                <c:pt idx="24">
                  <c:v>Rebala küla</c:v>
                </c:pt>
                <c:pt idx="25">
                  <c:v>Ruu küla</c:v>
                </c:pt>
                <c:pt idx="26">
                  <c:v>Saha küla</c:v>
                </c:pt>
                <c:pt idx="27">
                  <c:v>Sambu küla</c:v>
                </c:pt>
                <c:pt idx="28">
                  <c:v>Saviranna küla</c:v>
                </c:pt>
                <c:pt idx="29">
                  <c:v>Uusküla</c:v>
                </c:pt>
                <c:pt idx="30">
                  <c:v>Vandjala küla</c:v>
                </c:pt>
                <c:pt idx="31">
                  <c:v>Võerdla küla</c:v>
                </c:pt>
                <c:pt idx="32">
                  <c:v>Ülgase küla</c:v>
                </c:pt>
              </c:strCache>
            </c:strRef>
          </c:cat>
          <c:val>
            <c:numRef>
              <c:f>'Külastuse kestus suvel'!$G$2:$G$34</c:f>
              <c:numCache>
                <c:formatCode>0%</c:formatCode>
                <c:ptCount val="33"/>
                <c:pt idx="0">
                  <c:v>0.3349282296650718</c:v>
                </c:pt>
                <c:pt idx="1">
                  <c:v>6.9209039548022599E-2</c:v>
                </c:pt>
                <c:pt idx="2">
                  <c:v>5.1413881748071976E-3</c:v>
                </c:pt>
                <c:pt idx="3">
                  <c:v>0.15757575757575756</c:v>
                </c:pt>
                <c:pt idx="4">
                  <c:v>0.38561320754716982</c:v>
                </c:pt>
                <c:pt idx="5">
                  <c:v>0.18886679920477137</c:v>
                </c:pt>
                <c:pt idx="6">
                  <c:v>2.9914529914529916E-2</c:v>
                </c:pt>
                <c:pt idx="7">
                  <c:v>0.26450116009280744</c:v>
                </c:pt>
                <c:pt idx="8">
                  <c:v>0</c:v>
                </c:pt>
                <c:pt idx="9">
                  <c:v>0.16382978723404254</c:v>
                </c:pt>
                <c:pt idx="10">
                  <c:v>0.46671597633136097</c:v>
                </c:pt>
                <c:pt idx="11">
                  <c:v>0</c:v>
                </c:pt>
                <c:pt idx="12">
                  <c:v>0.20276497695852536</c:v>
                </c:pt>
                <c:pt idx="13">
                  <c:v>0</c:v>
                </c:pt>
                <c:pt idx="14">
                  <c:v>2.997002997002997E-3</c:v>
                </c:pt>
                <c:pt idx="15">
                  <c:v>0.42982456140350878</c:v>
                </c:pt>
                <c:pt idx="16">
                  <c:v>0.32043596730245233</c:v>
                </c:pt>
                <c:pt idx="17">
                  <c:v>0.14535798583792289</c:v>
                </c:pt>
                <c:pt idx="18">
                  <c:v>0.34782608695652173</c:v>
                </c:pt>
                <c:pt idx="19">
                  <c:v>0.19587628865979381</c:v>
                </c:pt>
                <c:pt idx="20">
                  <c:v>0.23046092184368738</c:v>
                </c:pt>
                <c:pt idx="21">
                  <c:v>0.10373711340206186</c:v>
                </c:pt>
                <c:pt idx="22">
                  <c:v>0.47875354107648727</c:v>
                </c:pt>
                <c:pt idx="23">
                  <c:v>0.71904127829560582</c:v>
                </c:pt>
                <c:pt idx="24">
                  <c:v>0.205078125</c:v>
                </c:pt>
                <c:pt idx="25">
                  <c:v>0.17913832199546487</c:v>
                </c:pt>
                <c:pt idx="26">
                  <c:v>0.23795180722891565</c:v>
                </c:pt>
                <c:pt idx="27">
                  <c:v>0.27848101265822783</c:v>
                </c:pt>
                <c:pt idx="28">
                  <c:v>1.0471204188481676E-2</c:v>
                </c:pt>
                <c:pt idx="29">
                  <c:v>0.23110785033015407</c:v>
                </c:pt>
                <c:pt idx="30">
                  <c:v>0.40273037542662116</c:v>
                </c:pt>
                <c:pt idx="31">
                  <c:v>0.38405797101449274</c:v>
                </c:pt>
                <c:pt idx="32">
                  <c:v>0.64246823956442833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43-418B-803B-E37DEBA0ECAB}"/>
            </c:ext>
          </c:extLst>
        </c:ser>
        <c:ser>
          <c:idx val="1"/>
          <c:order val="1"/>
          <c:tx>
            <c:strRef>
              <c:f>'Külastuse kestus suvel'!$H$1</c:f>
              <c:strCache>
                <c:ptCount val="1"/>
                <c:pt idx="0">
                  <c:v>20 minutit - 1 tund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'Külastuse kestus suvel'!$A$2:$A$34</c:f>
              <c:strCache>
                <c:ptCount val="33"/>
                <c:pt idx="0">
                  <c:v>Aruaru küla</c:v>
                </c:pt>
                <c:pt idx="1">
                  <c:v>Haapse küla</c:v>
                </c:pt>
                <c:pt idx="2">
                  <c:v>Haljava küla</c:v>
                </c:pt>
                <c:pt idx="3">
                  <c:v>Ihasalu küla</c:v>
                </c:pt>
                <c:pt idx="4">
                  <c:v>Iru küla</c:v>
                </c:pt>
                <c:pt idx="5">
                  <c:v>Jõelähtme küla</c:v>
                </c:pt>
                <c:pt idx="6">
                  <c:v>Jõesuu küla</c:v>
                </c:pt>
                <c:pt idx="7">
                  <c:v>Jägala küla</c:v>
                </c:pt>
                <c:pt idx="8">
                  <c:v>Jägala-Joa küla</c:v>
                </c:pt>
                <c:pt idx="9">
                  <c:v>Kaberneeme küla</c:v>
                </c:pt>
                <c:pt idx="10">
                  <c:v>Kallavere küla</c:v>
                </c:pt>
                <c:pt idx="11">
                  <c:v>Koila küla</c:v>
                </c:pt>
                <c:pt idx="12">
                  <c:v>Koogi küla</c:v>
                </c:pt>
                <c:pt idx="13">
                  <c:v>Kostiranna küla</c:v>
                </c:pt>
                <c:pt idx="14">
                  <c:v>Kostivere alevik</c:v>
                </c:pt>
                <c:pt idx="15">
                  <c:v>Kullamäe küla</c:v>
                </c:pt>
                <c:pt idx="16">
                  <c:v>Liivamäe küla</c:v>
                </c:pt>
                <c:pt idx="17">
                  <c:v>Loo alevik</c:v>
                </c:pt>
                <c:pt idx="18">
                  <c:v>Loo küla</c:v>
                </c:pt>
                <c:pt idx="19">
                  <c:v>Maardu küla</c:v>
                </c:pt>
                <c:pt idx="20">
                  <c:v>Manniva küla</c:v>
                </c:pt>
                <c:pt idx="21">
                  <c:v>Neeme küla</c:v>
                </c:pt>
                <c:pt idx="22">
                  <c:v>Nehatu küla</c:v>
                </c:pt>
                <c:pt idx="23">
                  <c:v>Parasmäe küla</c:v>
                </c:pt>
                <c:pt idx="24">
                  <c:v>Rebala küla</c:v>
                </c:pt>
                <c:pt idx="25">
                  <c:v>Ruu küla</c:v>
                </c:pt>
                <c:pt idx="26">
                  <c:v>Saha küla</c:v>
                </c:pt>
                <c:pt idx="27">
                  <c:v>Sambu küla</c:v>
                </c:pt>
                <c:pt idx="28">
                  <c:v>Saviranna küla</c:v>
                </c:pt>
                <c:pt idx="29">
                  <c:v>Uusküla</c:v>
                </c:pt>
                <c:pt idx="30">
                  <c:v>Vandjala küla</c:v>
                </c:pt>
                <c:pt idx="31">
                  <c:v>Võerdla küla</c:v>
                </c:pt>
                <c:pt idx="32">
                  <c:v>Ülgase küla</c:v>
                </c:pt>
              </c:strCache>
            </c:strRef>
          </c:cat>
          <c:val>
            <c:numRef>
              <c:f>'Külastuse kestus suvel'!$H$2:$H$34</c:f>
              <c:numCache>
                <c:formatCode>0%</c:formatCode>
                <c:ptCount val="33"/>
                <c:pt idx="0">
                  <c:v>0.14832535885167464</c:v>
                </c:pt>
                <c:pt idx="1">
                  <c:v>9.3220338983050849E-2</c:v>
                </c:pt>
                <c:pt idx="2">
                  <c:v>0.12339331619537275</c:v>
                </c:pt>
                <c:pt idx="3">
                  <c:v>0.12727272727272726</c:v>
                </c:pt>
                <c:pt idx="4">
                  <c:v>0.16214622641509435</c:v>
                </c:pt>
                <c:pt idx="5">
                  <c:v>0.28628230616302186</c:v>
                </c:pt>
                <c:pt idx="6">
                  <c:v>0.16666666666666666</c:v>
                </c:pt>
                <c:pt idx="7">
                  <c:v>0.16705336426914152</c:v>
                </c:pt>
                <c:pt idx="8">
                  <c:v>0.23636363636363636</c:v>
                </c:pt>
                <c:pt idx="9">
                  <c:v>0.16312056737588654</c:v>
                </c:pt>
                <c:pt idx="10">
                  <c:v>0.18860946745562129</c:v>
                </c:pt>
                <c:pt idx="11">
                  <c:v>0.3</c:v>
                </c:pt>
                <c:pt idx="12">
                  <c:v>0.2642089093701997</c:v>
                </c:pt>
                <c:pt idx="13">
                  <c:v>0.10144927536231885</c:v>
                </c:pt>
                <c:pt idx="14">
                  <c:v>6.5934065934065936E-2</c:v>
                </c:pt>
                <c:pt idx="15">
                  <c:v>0.14035087719298245</c:v>
                </c:pt>
                <c:pt idx="16">
                  <c:v>0.16457765667574931</c:v>
                </c:pt>
                <c:pt idx="17">
                  <c:v>0.1058221872541306</c:v>
                </c:pt>
                <c:pt idx="18">
                  <c:v>0.19565217391304349</c:v>
                </c:pt>
                <c:pt idx="19">
                  <c:v>0.21546391752577321</c:v>
                </c:pt>
                <c:pt idx="20">
                  <c:v>0.17134268537074149</c:v>
                </c:pt>
                <c:pt idx="21">
                  <c:v>0.14110824742268041</c:v>
                </c:pt>
                <c:pt idx="22">
                  <c:v>0.21813031161473087</c:v>
                </c:pt>
                <c:pt idx="23">
                  <c:v>0.12117177097203728</c:v>
                </c:pt>
                <c:pt idx="24">
                  <c:v>0.140625</c:v>
                </c:pt>
                <c:pt idx="25">
                  <c:v>0.21088435374149661</c:v>
                </c:pt>
                <c:pt idx="26">
                  <c:v>0.16415662650602408</c:v>
                </c:pt>
                <c:pt idx="27">
                  <c:v>8.8607594936708861E-2</c:v>
                </c:pt>
                <c:pt idx="28">
                  <c:v>3.6649214659685861E-2</c:v>
                </c:pt>
                <c:pt idx="29">
                  <c:v>0.16507703595011006</c:v>
                </c:pt>
                <c:pt idx="30">
                  <c:v>0.14334470989761092</c:v>
                </c:pt>
                <c:pt idx="31">
                  <c:v>0.22826086956521738</c:v>
                </c:pt>
                <c:pt idx="32">
                  <c:v>0.12885662431941924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43-418B-803B-E37DEBA0ECAB}"/>
            </c:ext>
          </c:extLst>
        </c:ser>
        <c:ser>
          <c:idx val="2"/>
          <c:order val="2"/>
          <c:tx>
            <c:strRef>
              <c:f>'Külastuse kestus suvel'!$I$1</c:f>
              <c:strCache>
                <c:ptCount val="1"/>
                <c:pt idx="0">
                  <c:v>1-2 tundi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'Külastuse kestus suvel'!$A$2:$A$34</c:f>
              <c:strCache>
                <c:ptCount val="33"/>
                <c:pt idx="0">
                  <c:v>Aruaru küla</c:v>
                </c:pt>
                <c:pt idx="1">
                  <c:v>Haapse küla</c:v>
                </c:pt>
                <c:pt idx="2">
                  <c:v>Haljava küla</c:v>
                </c:pt>
                <c:pt idx="3">
                  <c:v>Ihasalu küla</c:v>
                </c:pt>
                <c:pt idx="4">
                  <c:v>Iru küla</c:v>
                </c:pt>
                <c:pt idx="5">
                  <c:v>Jõelähtme küla</c:v>
                </c:pt>
                <c:pt idx="6">
                  <c:v>Jõesuu küla</c:v>
                </c:pt>
                <c:pt idx="7">
                  <c:v>Jägala küla</c:v>
                </c:pt>
                <c:pt idx="8">
                  <c:v>Jägala-Joa küla</c:v>
                </c:pt>
                <c:pt idx="9">
                  <c:v>Kaberneeme küla</c:v>
                </c:pt>
                <c:pt idx="10">
                  <c:v>Kallavere küla</c:v>
                </c:pt>
                <c:pt idx="11">
                  <c:v>Koila küla</c:v>
                </c:pt>
                <c:pt idx="12">
                  <c:v>Koogi küla</c:v>
                </c:pt>
                <c:pt idx="13">
                  <c:v>Kostiranna küla</c:v>
                </c:pt>
                <c:pt idx="14">
                  <c:v>Kostivere alevik</c:v>
                </c:pt>
                <c:pt idx="15">
                  <c:v>Kullamäe küla</c:v>
                </c:pt>
                <c:pt idx="16">
                  <c:v>Liivamäe küla</c:v>
                </c:pt>
                <c:pt idx="17">
                  <c:v>Loo alevik</c:v>
                </c:pt>
                <c:pt idx="18">
                  <c:v>Loo küla</c:v>
                </c:pt>
                <c:pt idx="19">
                  <c:v>Maardu küla</c:v>
                </c:pt>
                <c:pt idx="20">
                  <c:v>Manniva küla</c:v>
                </c:pt>
                <c:pt idx="21">
                  <c:v>Neeme küla</c:v>
                </c:pt>
                <c:pt idx="22">
                  <c:v>Nehatu küla</c:v>
                </c:pt>
                <c:pt idx="23">
                  <c:v>Parasmäe küla</c:v>
                </c:pt>
                <c:pt idx="24">
                  <c:v>Rebala küla</c:v>
                </c:pt>
                <c:pt idx="25">
                  <c:v>Ruu küla</c:v>
                </c:pt>
                <c:pt idx="26">
                  <c:v>Saha küla</c:v>
                </c:pt>
                <c:pt idx="27">
                  <c:v>Sambu küla</c:v>
                </c:pt>
                <c:pt idx="28">
                  <c:v>Saviranna küla</c:v>
                </c:pt>
                <c:pt idx="29">
                  <c:v>Uusküla</c:v>
                </c:pt>
                <c:pt idx="30">
                  <c:v>Vandjala küla</c:v>
                </c:pt>
                <c:pt idx="31">
                  <c:v>Võerdla küla</c:v>
                </c:pt>
                <c:pt idx="32">
                  <c:v>Ülgase küla</c:v>
                </c:pt>
              </c:strCache>
            </c:strRef>
          </c:cat>
          <c:val>
            <c:numRef>
              <c:f>'Külastuse kestus suvel'!$I$2:$I$34</c:f>
              <c:numCache>
                <c:formatCode>0%</c:formatCode>
                <c:ptCount val="33"/>
                <c:pt idx="0">
                  <c:v>3.8277511961722487E-2</c:v>
                </c:pt>
                <c:pt idx="1">
                  <c:v>0.11581920903954802</c:v>
                </c:pt>
                <c:pt idx="2">
                  <c:v>9.5115681233933158E-2</c:v>
                </c:pt>
                <c:pt idx="3">
                  <c:v>0.12424242424242424</c:v>
                </c:pt>
                <c:pt idx="4">
                  <c:v>6.1910377358490566E-2</c:v>
                </c:pt>
                <c:pt idx="5">
                  <c:v>0.11332007952286283</c:v>
                </c:pt>
                <c:pt idx="6">
                  <c:v>0.17094017094017094</c:v>
                </c:pt>
                <c:pt idx="7">
                  <c:v>8.3526682134570762E-2</c:v>
                </c:pt>
                <c:pt idx="8">
                  <c:v>0.16363636363636364</c:v>
                </c:pt>
                <c:pt idx="9">
                  <c:v>0.15390070921985816</c:v>
                </c:pt>
                <c:pt idx="10">
                  <c:v>6.5088757396449703E-2</c:v>
                </c:pt>
                <c:pt idx="11">
                  <c:v>0.1875</c:v>
                </c:pt>
                <c:pt idx="12">
                  <c:v>0.12442396313364056</c:v>
                </c:pt>
                <c:pt idx="13">
                  <c:v>0.11594202898550725</c:v>
                </c:pt>
                <c:pt idx="14">
                  <c:v>5.0949050949050952E-2</c:v>
                </c:pt>
                <c:pt idx="15">
                  <c:v>5.2631578947368418E-2</c:v>
                </c:pt>
                <c:pt idx="16">
                  <c:v>6.9209809264305172E-2</c:v>
                </c:pt>
                <c:pt idx="17">
                  <c:v>7.2383949645948076E-2</c:v>
                </c:pt>
                <c:pt idx="18">
                  <c:v>7.0652173913043473E-2</c:v>
                </c:pt>
                <c:pt idx="19">
                  <c:v>0.16391752577319588</c:v>
                </c:pt>
                <c:pt idx="20">
                  <c:v>0.10521042084168336</c:v>
                </c:pt>
                <c:pt idx="21">
                  <c:v>0.17396907216494845</c:v>
                </c:pt>
                <c:pt idx="22">
                  <c:v>5.9490084985835696E-2</c:v>
                </c:pt>
                <c:pt idx="23">
                  <c:v>1.7310252996005325E-2</c:v>
                </c:pt>
                <c:pt idx="24">
                  <c:v>9.375E-2</c:v>
                </c:pt>
                <c:pt idx="25">
                  <c:v>0.12471655328798185</c:v>
                </c:pt>
                <c:pt idx="26">
                  <c:v>9.4879518072289157E-2</c:v>
                </c:pt>
                <c:pt idx="27">
                  <c:v>3.7974683544303799E-2</c:v>
                </c:pt>
                <c:pt idx="28">
                  <c:v>4.1884816753926704E-2</c:v>
                </c:pt>
                <c:pt idx="29">
                  <c:v>7.9236977256052818E-2</c:v>
                </c:pt>
                <c:pt idx="30">
                  <c:v>6.1433447098976107E-2</c:v>
                </c:pt>
                <c:pt idx="31">
                  <c:v>0.10144927536231885</c:v>
                </c:pt>
                <c:pt idx="32">
                  <c:v>1.4519056261343012E-2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43-418B-803B-E37DEBA0ECAB}"/>
            </c:ext>
          </c:extLst>
        </c:ser>
        <c:ser>
          <c:idx val="3"/>
          <c:order val="3"/>
          <c:tx>
            <c:strRef>
              <c:f>'Külastuse kestus suvel'!$J$1</c:f>
              <c:strCache>
                <c:ptCount val="1"/>
                <c:pt idx="0">
                  <c:v>2 -5 tundi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'Külastuse kestus suvel'!$A$2:$A$34</c:f>
              <c:strCache>
                <c:ptCount val="33"/>
                <c:pt idx="0">
                  <c:v>Aruaru küla</c:v>
                </c:pt>
                <c:pt idx="1">
                  <c:v>Haapse küla</c:v>
                </c:pt>
                <c:pt idx="2">
                  <c:v>Haljava küla</c:v>
                </c:pt>
                <c:pt idx="3">
                  <c:v>Ihasalu küla</c:v>
                </c:pt>
                <c:pt idx="4">
                  <c:v>Iru küla</c:v>
                </c:pt>
                <c:pt idx="5">
                  <c:v>Jõelähtme küla</c:v>
                </c:pt>
                <c:pt idx="6">
                  <c:v>Jõesuu küla</c:v>
                </c:pt>
                <c:pt idx="7">
                  <c:v>Jägala küla</c:v>
                </c:pt>
                <c:pt idx="8">
                  <c:v>Jägala-Joa küla</c:v>
                </c:pt>
                <c:pt idx="9">
                  <c:v>Kaberneeme küla</c:v>
                </c:pt>
                <c:pt idx="10">
                  <c:v>Kallavere küla</c:v>
                </c:pt>
                <c:pt idx="11">
                  <c:v>Koila küla</c:v>
                </c:pt>
                <c:pt idx="12">
                  <c:v>Koogi küla</c:v>
                </c:pt>
                <c:pt idx="13">
                  <c:v>Kostiranna küla</c:v>
                </c:pt>
                <c:pt idx="14">
                  <c:v>Kostivere alevik</c:v>
                </c:pt>
                <c:pt idx="15">
                  <c:v>Kullamäe küla</c:v>
                </c:pt>
                <c:pt idx="16">
                  <c:v>Liivamäe küla</c:v>
                </c:pt>
                <c:pt idx="17">
                  <c:v>Loo alevik</c:v>
                </c:pt>
                <c:pt idx="18">
                  <c:v>Loo küla</c:v>
                </c:pt>
                <c:pt idx="19">
                  <c:v>Maardu küla</c:v>
                </c:pt>
                <c:pt idx="20">
                  <c:v>Manniva küla</c:v>
                </c:pt>
                <c:pt idx="21">
                  <c:v>Neeme küla</c:v>
                </c:pt>
                <c:pt idx="22">
                  <c:v>Nehatu küla</c:v>
                </c:pt>
                <c:pt idx="23">
                  <c:v>Parasmäe küla</c:v>
                </c:pt>
                <c:pt idx="24">
                  <c:v>Rebala küla</c:v>
                </c:pt>
                <c:pt idx="25">
                  <c:v>Ruu küla</c:v>
                </c:pt>
                <c:pt idx="26">
                  <c:v>Saha küla</c:v>
                </c:pt>
                <c:pt idx="27">
                  <c:v>Sambu küla</c:v>
                </c:pt>
                <c:pt idx="28">
                  <c:v>Saviranna küla</c:v>
                </c:pt>
                <c:pt idx="29">
                  <c:v>Uusküla</c:v>
                </c:pt>
                <c:pt idx="30">
                  <c:v>Vandjala küla</c:v>
                </c:pt>
                <c:pt idx="31">
                  <c:v>Võerdla küla</c:v>
                </c:pt>
                <c:pt idx="32">
                  <c:v>Ülgase küla</c:v>
                </c:pt>
              </c:strCache>
            </c:strRef>
          </c:cat>
          <c:val>
            <c:numRef>
              <c:f>'Külastuse kestus suvel'!$J$2:$J$34</c:f>
              <c:numCache>
                <c:formatCode>0%</c:formatCode>
                <c:ptCount val="33"/>
                <c:pt idx="0">
                  <c:v>6.6985645933014357E-2</c:v>
                </c:pt>
                <c:pt idx="1">
                  <c:v>0.2344632768361582</c:v>
                </c:pt>
                <c:pt idx="2">
                  <c:v>0.17737789203084833</c:v>
                </c:pt>
                <c:pt idx="3">
                  <c:v>0.19696969696969696</c:v>
                </c:pt>
                <c:pt idx="4">
                  <c:v>7.6061320754716985E-2</c:v>
                </c:pt>
                <c:pt idx="5">
                  <c:v>0.12127236580516898</c:v>
                </c:pt>
                <c:pt idx="6">
                  <c:v>0.25641025641025639</c:v>
                </c:pt>
                <c:pt idx="7">
                  <c:v>0.12064965197215777</c:v>
                </c:pt>
                <c:pt idx="8">
                  <c:v>0.2</c:v>
                </c:pt>
                <c:pt idx="9">
                  <c:v>0.20141843971631207</c:v>
                </c:pt>
                <c:pt idx="10">
                  <c:v>8.9497041420118342E-2</c:v>
                </c:pt>
                <c:pt idx="11">
                  <c:v>0.1875</c:v>
                </c:pt>
                <c:pt idx="12">
                  <c:v>0.11674347158218126</c:v>
                </c:pt>
                <c:pt idx="13">
                  <c:v>0.18840579710144928</c:v>
                </c:pt>
                <c:pt idx="14">
                  <c:v>9.6903096903096897E-2</c:v>
                </c:pt>
                <c:pt idx="15">
                  <c:v>0.11403508771929824</c:v>
                </c:pt>
                <c:pt idx="16">
                  <c:v>0.10572207084468666</c:v>
                </c:pt>
                <c:pt idx="17">
                  <c:v>0.12627852084972463</c:v>
                </c:pt>
                <c:pt idx="18">
                  <c:v>9.7826086956521743E-2</c:v>
                </c:pt>
                <c:pt idx="19">
                  <c:v>0.18453608247422681</c:v>
                </c:pt>
                <c:pt idx="20">
                  <c:v>0.18737474949899799</c:v>
                </c:pt>
                <c:pt idx="21">
                  <c:v>0.22551546391752578</c:v>
                </c:pt>
                <c:pt idx="22">
                  <c:v>6.79886685552408E-2</c:v>
                </c:pt>
                <c:pt idx="23">
                  <c:v>2.7962716378162451E-2</c:v>
                </c:pt>
                <c:pt idx="24">
                  <c:v>0.125</c:v>
                </c:pt>
                <c:pt idx="25">
                  <c:v>0.14739229024943309</c:v>
                </c:pt>
                <c:pt idx="26">
                  <c:v>0.1536144578313253</c:v>
                </c:pt>
                <c:pt idx="27">
                  <c:v>0.11392405063291139</c:v>
                </c:pt>
                <c:pt idx="28">
                  <c:v>0.11518324607329843</c:v>
                </c:pt>
                <c:pt idx="29">
                  <c:v>0.11665443873807776</c:v>
                </c:pt>
                <c:pt idx="30">
                  <c:v>0.10580204778156997</c:v>
                </c:pt>
                <c:pt idx="31">
                  <c:v>0.13768115942028986</c:v>
                </c:pt>
                <c:pt idx="32">
                  <c:v>2.3593466424682397E-2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F43-418B-803B-E37DEBA0ECAB}"/>
            </c:ext>
          </c:extLst>
        </c:ser>
        <c:ser>
          <c:idx val="4"/>
          <c:order val="4"/>
          <c:tx>
            <c:strRef>
              <c:f>'Külastuse kestus suvel'!$K$1</c:f>
              <c:strCache>
                <c:ptCount val="1"/>
                <c:pt idx="0">
                  <c:v>Üle 5 tunni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'Külastuse kestus suvel'!$A$2:$A$34</c:f>
              <c:strCache>
                <c:ptCount val="33"/>
                <c:pt idx="0">
                  <c:v>Aruaru küla</c:v>
                </c:pt>
                <c:pt idx="1">
                  <c:v>Haapse küla</c:v>
                </c:pt>
                <c:pt idx="2">
                  <c:v>Haljava küla</c:v>
                </c:pt>
                <c:pt idx="3">
                  <c:v>Ihasalu küla</c:v>
                </c:pt>
                <c:pt idx="4">
                  <c:v>Iru küla</c:v>
                </c:pt>
                <c:pt idx="5">
                  <c:v>Jõelähtme küla</c:v>
                </c:pt>
                <c:pt idx="6">
                  <c:v>Jõesuu küla</c:v>
                </c:pt>
                <c:pt idx="7">
                  <c:v>Jägala küla</c:v>
                </c:pt>
                <c:pt idx="8">
                  <c:v>Jägala-Joa küla</c:v>
                </c:pt>
                <c:pt idx="9">
                  <c:v>Kaberneeme küla</c:v>
                </c:pt>
                <c:pt idx="10">
                  <c:v>Kallavere küla</c:v>
                </c:pt>
                <c:pt idx="11">
                  <c:v>Koila küla</c:v>
                </c:pt>
                <c:pt idx="12">
                  <c:v>Koogi küla</c:v>
                </c:pt>
                <c:pt idx="13">
                  <c:v>Kostiranna küla</c:v>
                </c:pt>
                <c:pt idx="14">
                  <c:v>Kostivere alevik</c:v>
                </c:pt>
                <c:pt idx="15">
                  <c:v>Kullamäe küla</c:v>
                </c:pt>
                <c:pt idx="16">
                  <c:v>Liivamäe küla</c:v>
                </c:pt>
                <c:pt idx="17">
                  <c:v>Loo alevik</c:v>
                </c:pt>
                <c:pt idx="18">
                  <c:v>Loo küla</c:v>
                </c:pt>
                <c:pt idx="19">
                  <c:v>Maardu küla</c:v>
                </c:pt>
                <c:pt idx="20">
                  <c:v>Manniva küla</c:v>
                </c:pt>
                <c:pt idx="21">
                  <c:v>Neeme küla</c:v>
                </c:pt>
                <c:pt idx="22">
                  <c:v>Nehatu küla</c:v>
                </c:pt>
                <c:pt idx="23">
                  <c:v>Parasmäe küla</c:v>
                </c:pt>
                <c:pt idx="24">
                  <c:v>Rebala küla</c:v>
                </c:pt>
                <c:pt idx="25">
                  <c:v>Ruu küla</c:v>
                </c:pt>
                <c:pt idx="26">
                  <c:v>Saha küla</c:v>
                </c:pt>
                <c:pt idx="27">
                  <c:v>Sambu küla</c:v>
                </c:pt>
                <c:pt idx="28">
                  <c:v>Saviranna küla</c:v>
                </c:pt>
                <c:pt idx="29">
                  <c:v>Uusküla</c:v>
                </c:pt>
                <c:pt idx="30">
                  <c:v>Vandjala küla</c:v>
                </c:pt>
                <c:pt idx="31">
                  <c:v>Võerdla küla</c:v>
                </c:pt>
                <c:pt idx="32">
                  <c:v>Ülgase küla</c:v>
                </c:pt>
              </c:strCache>
            </c:strRef>
          </c:cat>
          <c:val>
            <c:numRef>
              <c:f>'Külastuse kestus suvel'!$K$2:$K$34</c:f>
              <c:numCache>
                <c:formatCode>0%</c:formatCode>
                <c:ptCount val="33"/>
                <c:pt idx="0">
                  <c:v>0.41148325358851673</c:v>
                </c:pt>
                <c:pt idx="1">
                  <c:v>0.48728813559322032</c:v>
                </c:pt>
                <c:pt idx="2">
                  <c:v>0.59897172236503859</c:v>
                </c:pt>
                <c:pt idx="3">
                  <c:v>0.39393939393939392</c:v>
                </c:pt>
                <c:pt idx="4">
                  <c:v>0.31426886792452829</c:v>
                </c:pt>
                <c:pt idx="5">
                  <c:v>0.29025844930417494</c:v>
                </c:pt>
                <c:pt idx="6">
                  <c:v>0.37606837606837606</c:v>
                </c:pt>
                <c:pt idx="7">
                  <c:v>0.3642691415313225</c:v>
                </c:pt>
                <c:pt idx="8">
                  <c:v>0.4</c:v>
                </c:pt>
                <c:pt idx="9">
                  <c:v>0.31773049645390072</c:v>
                </c:pt>
                <c:pt idx="10">
                  <c:v>0.1900887573964497</c:v>
                </c:pt>
                <c:pt idx="11">
                  <c:v>0.32500000000000001</c:v>
                </c:pt>
                <c:pt idx="12">
                  <c:v>0.29185867895545314</c:v>
                </c:pt>
                <c:pt idx="13">
                  <c:v>0.59420289855072461</c:v>
                </c:pt>
                <c:pt idx="14">
                  <c:v>0.78321678321678323</c:v>
                </c:pt>
                <c:pt idx="15">
                  <c:v>0.26315789473684209</c:v>
                </c:pt>
                <c:pt idx="16">
                  <c:v>0.34005449591280656</c:v>
                </c:pt>
                <c:pt idx="17">
                  <c:v>0.55015735641227381</c:v>
                </c:pt>
                <c:pt idx="18">
                  <c:v>0.28804347826086957</c:v>
                </c:pt>
                <c:pt idx="19">
                  <c:v>0.24020618556701032</c:v>
                </c:pt>
                <c:pt idx="20">
                  <c:v>0.30561122244488975</c:v>
                </c:pt>
                <c:pt idx="21">
                  <c:v>0.35567010309278352</c:v>
                </c:pt>
                <c:pt idx="22">
                  <c:v>0.17563739376770537</c:v>
                </c:pt>
                <c:pt idx="23">
                  <c:v>0.11451398135818908</c:v>
                </c:pt>
                <c:pt idx="24">
                  <c:v>0.435546875</c:v>
                </c:pt>
                <c:pt idx="25">
                  <c:v>0.33786848072562359</c:v>
                </c:pt>
                <c:pt idx="26">
                  <c:v>0.3493975903614458</c:v>
                </c:pt>
                <c:pt idx="27">
                  <c:v>0.48101265822784811</c:v>
                </c:pt>
                <c:pt idx="28">
                  <c:v>0.79581151832460728</c:v>
                </c:pt>
                <c:pt idx="29">
                  <c:v>0.40792369772560527</c:v>
                </c:pt>
                <c:pt idx="30">
                  <c:v>0.28668941979522183</c:v>
                </c:pt>
                <c:pt idx="31">
                  <c:v>0.14855072463768115</c:v>
                </c:pt>
                <c:pt idx="32">
                  <c:v>0.19056261343012704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43-418B-803B-E37DEBA0EC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721069792"/>
        <c:axId val="721068480"/>
      </c:barChart>
      <c:catAx>
        <c:axId val="721069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21068480"/>
        <c:crosses val="autoZero"/>
        <c:auto val="1"/>
        <c:lblAlgn val="ctr"/>
        <c:lblOffset val="100"/>
        <c:noMultiLvlLbl val="0"/>
      </c:catAx>
      <c:valAx>
        <c:axId val="721068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21069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t-EE"/>
              <a:t>Külastuste jaotus pikkuse järgi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'Külastuse kestus'!$B$1</c:f>
              <c:strCache>
                <c:ptCount val="1"/>
                <c:pt idx="0">
                  <c:v>Kuni 20 minutit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'Külastuse kestus'!$A$2:$A$34</c:f>
              <c:strCache>
                <c:ptCount val="33"/>
                <c:pt idx="0">
                  <c:v>Aruaru küla</c:v>
                </c:pt>
                <c:pt idx="1">
                  <c:v>Haapse küla</c:v>
                </c:pt>
                <c:pt idx="2">
                  <c:v>Haljava küla</c:v>
                </c:pt>
                <c:pt idx="3">
                  <c:v>Ihasalu küla</c:v>
                </c:pt>
                <c:pt idx="4">
                  <c:v>Iru küla</c:v>
                </c:pt>
                <c:pt idx="5">
                  <c:v>Jõelähtme küla</c:v>
                </c:pt>
                <c:pt idx="6">
                  <c:v>Jõesuu küla</c:v>
                </c:pt>
                <c:pt idx="7">
                  <c:v>Jägala küla</c:v>
                </c:pt>
                <c:pt idx="8">
                  <c:v>Jägala-Joa küla</c:v>
                </c:pt>
                <c:pt idx="9">
                  <c:v>Kaberneeme küla</c:v>
                </c:pt>
                <c:pt idx="10">
                  <c:v>Kallavere küla</c:v>
                </c:pt>
                <c:pt idx="11">
                  <c:v>Koila küla</c:v>
                </c:pt>
                <c:pt idx="12">
                  <c:v>Koogi küla</c:v>
                </c:pt>
                <c:pt idx="13">
                  <c:v>Kostiranna küla</c:v>
                </c:pt>
                <c:pt idx="14">
                  <c:v>Kostivere alevik</c:v>
                </c:pt>
                <c:pt idx="15">
                  <c:v>Kullamäe küla</c:v>
                </c:pt>
                <c:pt idx="16">
                  <c:v>Liivamäe küla</c:v>
                </c:pt>
                <c:pt idx="17">
                  <c:v>Loo alevik</c:v>
                </c:pt>
                <c:pt idx="18">
                  <c:v>Loo küla</c:v>
                </c:pt>
                <c:pt idx="19">
                  <c:v>Maardu küla</c:v>
                </c:pt>
                <c:pt idx="20">
                  <c:v>Manniva küla</c:v>
                </c:pt>
                <c:pt idx="21">
                  <c:v>Neeme küla</c:v>
                </c:pt>
                <c:pt idx="22">
                  <c:v>Nehatu küla</c:v>
                </c:pt>
                <c:pt idx="23">
                  <c:v>Parasmäe küla</c:v>
                </c:pt>
                <c:pt idx="24">
                  <c:v>Rebala küla</c:v>
                </c:pt>
                <c:pt idx="25">
                  <c:v>Ruu küla</c:v>
                </c:pt>
                <c:pt idx="26">
                  <c:v>Saha küla</c:v>
                </c:pt>
                <c:pt idx="27">
                  <c:v>Sambu küla</c:v>
                </c:pt>
                <c:pt idx="28">
                  <c:v>Saviranna küla</c:v>
                </c:pt>
                <c:pt idx="29">
                  <c:v>Uusküla</c:v>
                </c:pt>
                <c:pt idx="30">
                  <c:v>Vandjala küla</c:v>
                </c:pt>
                <c:pt idx="31">
                  <c:v>Võerdla küla</c:v>
                </c:pt>
                <c:pt idx="32">
                  <c:v>Ülgase küla</c:v>
                </c:pt>
              </c:strCache>
            </c:strRef>
          </c:cat>
          <c:val>
            <c:numRef>
              <c:f>'Külastuse kestus'!$B$2:$B$34</c:f>
              <c:numCache>
                <c:formatCode>General</c:formatCode>
                <c:ptCount val="33"/>
                <c:pt idx="0">
                  <c:v>66</c:v>
                </c:pt>
                <c:pt idx="1">
                  <c:v>29</c:v>
                </c:pt>
                <c:pt idx="2">
                  <c:v>2</c:v>
                </c:pt>
                <c:pt idx="3">
                  <c:v>33</c:v>
                </c:pt>
                <c:pt idx="4">
                  <c:v>598</c:v>
                </c:pt>
                <c:pt idx="5">
                  <c:v>61</c:v>
                </c:pt>
                <c:pt idx="6">
                  <c:v>4</c:v>
                </c:pt>
                <c:pt idx="7">
                  <c:v>92</c:v>
                </c:pt>
                <c:pt idx="8">
                  <c:v>0</c:v>
                </c:pt>
                <c:pt idx="9">
                  <c:v>145</c:v>
                </c:pt>
                <c:pt idx="10">
                  <c:v>539</c:v>
                </c:pt>
                <c:pt idx="11">
                  <c:v>1</c:v>
                </c:pt>
                <c:pt idx="12">
                  <c:v>105</c:v>
                </c:pt>
                <c:pt idx="13">
                  <c:v>0</c:v>
                </c:pt>
                <c:pt idx="14">
                  <c:v>3</c:v>
                </c:pt>
                <c:pt idx="15">
                  <c:v>23</c:v>
                </c:pt>
                <c:pt idx="16">
                  <c:v>539</c:v>
                </c:pt>
                <c:pt idx="17">
                  <c:v>743</c:v>
                </c:pt>
                <c:pt idx="18">
                  <c:v>56</c:v>
                </c:pt>
                <c:pt idx="19">
                  <c:v>118</c:v>
                </c:pt>
                <c:pt idx="20">
                  <c:v>157</c:v>
                </c:pt>
                <c:pt idx="21">
                  <c:v>114</c:v>
                </c:pt>
                <c:pt idx="22">
                  <c:v>156</c:v>
                </c:pt>
                <c:pt idx="23">
                  <c:v>394</c:v>
                </c:pt>
                <c:pt idx="24">
                  <c:v>95</c:v>
                </c:pt>
                <c:pt idx="25">
                  <c:v>62</c:v>
                </c:pt>
                <c:pt idx="26">
                  <c:v>142</c:v>
                </c:pt>
                <c:pt idx="27">
                  <c:v>17</c:v>
                </c:pt>
                <c:pt idx="28">
                  <c:v>1</c:v>
                </c:pt>
                <c:pt idx="29">
                  <c:v>284</c:v>
                </c:pt>
                <c:pt idx="30">
                  <c:v>108</c:v>
                </c:pt>
                <c:pt idx="31">
                  <c:v>82</c:v>
                </c:pt>
                <c:pt idx="32">
                  <c:v>293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CD-43E6-820C-77A7E4F54131}"/>
            </c:ext>
          </c:extLst>
        </c:ser>
        <c:ser>
          <c:idx val="1"/>
          <c:order val="1"/>
          <c:tx>
            <c:strRef>
              <c:f>'Külastuse kestus'!$C$1</c:f>
              <c:strCache>
                <c:ptCount val="1"/>
                <c:pt idx="0">
                  <c:v>20 minutit - 1 tund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'Külastuse kestus'!$A$2:$A$34</c:f>
              <c:strCache>
                <c:ptCount val="33"/>
                <c:pt idx="0">
                  <c:v>Aruaru küla</c:v>
                </c:pt>
                <c:pt idx="1">
                  <c:v>Haapse küla</c:v>
                </c:pt>
                <c:pt idx="2">
                  <c:v>Haljava küla</c:v>
                </c:pt>
                <c:pt idx="3">
                  <c:v>Ihasalu küla</c:v>
                </c:pt>
                <c:pt idx="4">
                  <c:v>Iru küla</c:v>
                </c:pt>
                <c:pt idx="5">
                  <c:v>Jõelähtme küla</c:v>
                </c:pt>
                <c:pt idx="6">
                  <c:v>Jõesuu küla</c:v>
                </c:pt>
                <c:pt idx="7">
                  <c:v>Jägala küla</c:v>
                </c:pt>
                <c:pt idx="8">
                  <c:v>Jägala-Joa küla</c:v>
                </c:pt>
                <c:pt idx="9">
                  <c:v>Kaberneeme küla</c:v>
                </c:pt>
                <c:pt idx="10">
                  <c:v>Kallavere küla</c:v>
                </c:pt>
                <c:pt idx="11">
                  <c:v>Koila küla</c:v>
                </c:pt>
                <c:pt idx="12">
                  <c:v>Koogi küla</c:v>
                </c:pt>
                <c:pt idx="13">
                  <c:v>Kostiranna küla</c:v>
                </c:pt>
                <c:pt idx="14">
                  <c:v>Kostivere alevik</c:v>
                </c:pt>
                <c:pt idx="15">
                  <c:v>Kullamäe küla</c:v>
                </c:pt>
                <c:pt idx="16">
                  <c:v>Liivamäe küla</c:v>
                </c:pt>
                <c:pt idx="17">
                  <c:v>Loo alevik</c:v>
                </c:pt>
                <c:pt idx="18">
                  <c:v>Loo küla</c:v>
                </c:pt>
                <c:pt idx="19">
                  <c:v>Maardu küla</c:v>
                </c:pt>
                <c:pt idx="20">
                  <c:v>Manniva küla</c:v>
                </c:pt>
                <c:pt idx="21">
                  <c:v>Neeme küla</c:v>
                </c:pt>
                <c:pt idx="22">
                  <c:v>Nehatu küla</c:v>
                </c:pt>
                <c:pt idx="23">
                  <c:v>Parasmäe küla</c:v>
                </c:pt>
                <c:pt idx="24">
                  <c:v>Rebala küla</c:v>
                </c:pt>
                <c:pt idx="25">
                  <c:v>Ruu küla</c:v>
                </c:pt>
                <c:pt idx="26">
                  <c:v>Saha küla</c:v>
                </c:pt>
                <c:pt idx="27">
                  <c:v>Sambu küla</c:v>
                </c:pt>
                <c:pt idx="28">
                  <c:v>Saviranna küla</c:v>
                </c:pt>
                <c:pt idx="29">
                  <c:v>Uusküla</c:v>
                </c:pt>
                <c:pt idx="30">
                  <c:v>Vandjala küla</c:v>
                </c:pt>
                <c:pt idx="31">
                  <c:v>Võerdla küla</c:v>
                </c:pt>
                <c:pt idx="32">
                  <c:v>Ülgase küla</c:v>
                </c:pt>
              </c:strCache>
            </c:strRef>
          </c:cat>
          <c:val>
            <c:numRef>
              <c:f>'Külastuse kestus'!$C$2:$C$34</c:f>
              <c:numCache>
                <c:formatCode>General</c:formatCode>
                <c:ptCount val="33"/>
                <c:pt idx="0">
                  <c:v>29</c:v>
                </c:pt>
                <c:pt idx="1">
                  <c:v>39</c:v>
                </c:pt>
                <c:pt idx="2">
                  <c:v>41</c:v>
                </c:pt>
                <c:pt idx="3">
                  <c:v>26</c:v>
                </c:pt>
                <c:pt idx="4">
                  <c:v>257</c:v>
                </c:pt>
                <c:pt idx="5">
                  <c:v>98</c:v>
                </c:pt>
                <c:pt idx="6">
                  <c:v>31</c:v>
                </c:pt>
                <c:pt idx="7">
                  <c:v>56</c:v>
                </c:pt>
                <c:pt idx="8">
                  <c:v>11</c:v>
                </c:pt>
                <c:pt idx="9">
                  <c:v>145</c:v>
                </c:pt>
                <c:pt idx="10">
                  <c:v>216</c:v>
                </c:pt>
                <c:pt idx="11">
                  <c:v>20</c:v>
                </c:pt>
                <c:pt idx="12">
                  <c:v>142</c:v>
                </c:pt>
                <c:pt idx="13">
                  <c:v>5</c:v>
                </c:pt>
                <c:pt idx="14">
                  <c:v>57</c:v>
                </c:pt>
                <c:pt idx="15">
                  <c:v>7</c:v>
                </c:pt>
                <c:pt idx="16">
                  <c:v>281</c:v>
                </c:pt>
                <c:pt idx="17">
                  <c:v>527</c:v>
                </c:pt>
                <c:pt idx="18">
                  <c:v>29</c:v>
                </c:pt>
                <c:pt idx="19">
                  <c:v>111</c:v>
                </c:pt>
                <c:pt idx="20">
                  <c:v>111</c:v>
                </c:pt>
                <c:pt idx="21">
                  <c:v>147</c:v>
                </c:pt>
                <c:pt idx="22">
                  <c:v>75</c:v>
                </c:pt>
                <c:pt idx="23">
                  <c:v>67</c:v>
                </c:pt>
                <c:pt idx="24">
                  <c:v>61</c:v>
                </c:pt>
                <c:pt idx="25">
                  <c:v>78</c:v>
                </c:pt>
                <c:pt idx="26">
                  <c:v>99</c:v>
                </c:pt>
                <c:pt idx="27">
                  <c:v>6</c:v>
                </c:pt>
                <c:pt idx="28">
                  <c:v>5</c:v>
                </c:pt>
                <c:pt idx="29">
                  <c:v>208</c:v>
                </c:pt>
                <c:pt idx="30">
                  <c:v>38</c:v>
                </c:pt>
                <c:pt idx="31">
                  <c:v>48</c:v>
                </c:pt>
                <c:pt idx="32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CD-43E6-820C-77A7E4F54131}"/>
            </c:ext>
          </c:extLst>
        </c:ser>
        <c:ser>
          <c:idx val="2"/>
          <c:order val="2"/>
          <c:tx>
            <c:strRef>
              <c:f>'Külastuse kestus'!$D$1</c:f>
              <c:strCache>
                <c:ptCount val="1"/>
                <c:pt idx="0">
                  <c:v>1-2 tundi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'Külastuse kestus'!$A$2:$A$34</c:f>
              <c:strCache>
                <c:ptCount val="33"/>
                <c:pt idx="0">
                  <c:v>Aruaru küla</c:v>
                </c:pt>
                <c:pt idx="1">
                  <c:v>Haapse küla</c:v>
                </c:pt>
                <c:pt idx="2">
                  <c:v>Haljava küla</c:v>
                </c:pt>
                <c:pt idx="3">
                  <c:v>Ihasalu küla</c:v>
                </c:pt>
                <c:pt idx="4">
                  <c:v>Iru küla</c:v>
                </c:pt>
                <c:pt idx="5">
                  <c:v>Jõelähtme küla</c:v>
                </c:pt>
                <c:pt idx="6">
                  <c:v>Jõesuu küla</c:v>
                </c:pt>
                <c:pt idx="7">
                  <c:v>Jägala küla</c:v>
                </c:pt>
                <c:pt idx="8">
                  <c:v>Jägala-Joa küla</c:v>
                </c:pt>
                <c:pt idx="9">
                  <c:v>Kaberneeme küla</c:v>
                </c:pt>
                <c:pt idx="10">
                  <c:v>Kallavere küla</c:v>
                </c:pt>
                <c:pt idx="11">
                  <c:v>Koila küla</c:v>
                </c:pt>
                <c:pt idx="12">
                  <c:v>Koogi küla</c:v>
                </c:pt>
                <c:pt idx="13">
                  <c:v>Kostiranna küla</c:v>
                </c:pt>
                <c:pt idx="14">
                  <c:v>Kostivere alevik</c:v>
                </c:pt>
                <c:pt idx="15">
                  <c:v>Kullamäe küla</c:v>
                </c:pt>
                <c:pt idx="16">
                  <c:v>Liivamäe küla</c:v>
                </c:pt>
                <c:pt idx="17">
                  <c:v>Loo alevik</c:v>
                </c:pt>
                <c:pt idx="18">
                  <c:v>Loo küla</c:v>
                </c:pt>
                <c:pt idx="19">
                  <c:v>Maardu küla</c:v>
                </c:pt>
                <c:pt idx="20">
                  <c:v>Manniva küla</c:v>
                </c:pt>
                <c:pt idx="21">
                  <c:v>Neeme küla</c:v>
                </c:pt>
                <c:pt idx="22">
                  <c:v>Nehatu küla</c:v>
                </c:pt>
                <c:pt idx="23">
                  <c:v>Parasmäe küla</c:v>
                </c:pt>
                <c:pt idx="24">
                  <c:v>Rebala küla</c:v>
                </c:pt>
                <c:pt idx="25">
                  <c:v>Ruu küla</c:v>
                </c:pt>
                <c:pt idx="26">
                  <c:v>Saha küla</c:v>
                </c:pt>
                <c:pt idx="27">
                  <c:v>Sambu küla</c:v>
                </c:pt>
                <c:pt idx="28">
                  <c:v>Saviranna küla</c:v>
                </c:pt>
                <c:pt idx="29">
                  <c:v>Uusküla</c:v>
                </c:pt>
                <c:pt idx="30">
                  <c:v>Vandjala küla</c:v>
                </c:pt>
                <c:pt idx="31">
                  <c:v>Võerdla küla</c:v>
                </c:pt>
                <c:pt idx="32">
                  <c:v>Ülgase küla</c:v>
                </c:pt>
              </c:strCache>
            </c:strRef>
          </c:cat>
          <c:val>
            <c:numRef>
              <c:f>'Külastuse kestus'!$D$2:$D$34</c:f>
              <c:numCache>
                <c:formatCode>General</c:formatCode>
                <c:ptCount val="33"/>
                <c:pt idx="0">
                  <c:v>8</c:v>
                </c:pt>
                <c:pt idx="1">
                  <c:v>40</c:v>
                </c:pt>
                <c:pt idx="2">
                  <c:v>33</c:v>
                </c:pt>
                <c:pt idx="3">
                  <c:v>21</c:v>
                </c:pt>
                <c:pt idx="4">
                  <c:v>92</c:v>
                </c:pt>
                <c:pt idx="5">
                  <c:v>40</c:v>
                </c:pt>
                <c:pt idx="6">
                  <c:v>30</c:v>
                </c:pt>
                <c:pt idx="7">
                  <c:v>28</c:v>
                </c:pt>
                <c:pt idx="8">
                  <c:v>8</c:v>
                </c:pt>
                <c:pt idx="9">
                  <c:v>117</c:v>
                </c:pt>
                <c:pt idx="10">
                  <c:v>79</c:v>
                </c:pt>
                <c:pt idx="11">
                  <c:v>12</c:v>
                </c:pt>
                <c:pt idx="12">
                  <c:v>69</c:v>
                </c:pt>
                <c:pt idx="13">
                  <c:v>5</c:v>
                </c:pt>
                <c:pt idx="14">
                  <c:v>45</c:v>
                </c:pt>
                <c:pt idx="15">
                  <c:v>2</c:v>
                </c:pt>
                <c:pt idx="16">
                  <c:v>124</c:v>
                </c:pt>
                <c:pt idx="17">
                  <c:v>358</c:v>
                </c:pt>
                <c:pt idx="18">
                  <c:v>9</c:v>
                </c:pt>
                <c:pt idx="19">
                  <c:v>74</c:v>
                </c:pt>
                <c:pt idx="20">
                  <c:v>66</c:v>
                </c:pt>
                <c:pt idx="21">
                  <c:v>146</c:v>
                </c:pt>
                <c:pt idx="22">
                  <c:v>21</c:v>
                </c:pt>
                <c:pt idx="23">
                  <c:v>12</c:v>
                </c:pt>
                <c:pt idx="24">
                  <c:v>37</c:v>
                </c:pt>
                <c:pt idx="25">
                  <c:v>46</c:v>
                </c:pt>
                <c:pt idx="26">
                  <c:v>56</c:v>
                </c:pt>
                <c:pt idx="27">
                  <c:v>3</c:v>
                </c:pt>
                <c:pt idx="28">
                  <c:v>5</c:v>
                </c:pt>
                <c:pt idx="29">
                  <c:v>100</c:v>
                </c:pt>
                <c:pt idx="30">
                  <c:v>17</c:v>
                </c:pt>
                <c:pt idx="31">
                  <c:v>22</c:v>
                </c:pt>
                <c:pt idx="32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CD-43E6-820C-77A7E4F54131}"/>
            </c:ext>
          </c:extLst>
        </c:ser>
        <c:ser>
          <c:idx val="3"/>
          <c:order val="3"/>
          <c:tx>
            <c:strRef>
              <c:f>'Külastuse kestus'!$E$1</c:f>
              <c:strCache>
                <c:ptCount val="1"/>
                <c:pt idx="0">
                  <c:v>2 -5 tundi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'Külastuse kestus'!$A$2:$A$34</c:f>
              <c:strCache>
                <c:ptCount val="33"/>
                <c:pt idx="0">
                  <c:v>Aruaru küla</c:v>
                </c:pt>
                <c:pt idx="1">
                  <c:v>Haapse küla</c:v>
                </c:pt>
                <c:pt idx="2">
                  <c:v>Haljava küla</c:v>
                </c:pt>
                <c:pt idx="3">
                  <c:v>Ihasalu küla</c:v>
                </c:pt>
                <c:pt idx="4">
                  <c:v>Iru küla</c:v>
                </c:pt>
                <c:pt idx="5">
                  <c:v>Jõelähtme küla</c:v>
                </c:pt>
                <c:pt idx="6">
                  <c:v>Jõesuu küla</c:v>
                </c:pt>
                <c:pt idx="7">
                  <c:v>Jägala küla</c:v>
                </c:pt>
                <c:pt idx="8">
                  <c:v>Jägala-Joa küla</c:v>
                </c:pt>
                <c:pt idx="9">
                  <c:v>Kaberneeme küla</c:v>
                </c:pt>
                <c:pt idx="10">
                  <c:v>Kallavere küla</c:v>
                </c:pt>
                <c:pt idx="11">
                  <c:v>Koila küla</c:v>
                </c:pt>
                <c:pt idx="12">
                  <c:v>Koogi küla</c:v>
                </c:pt>
                <c:pt idx="13">
                  <c:v>Kostiranna küla</c:v>
                </c:pt>
                <c:pt idx="14">
                  <c:v>Kostivere alevik</c:v>
                </c:pt>
                <c:pt idx="15">
                  <c:v>Kullamäe küla</c:v>
                </c:pt>
                <c:pt idx="16">
                  <c:v>Liivamäe küla</c:v>
                </c:pt>
                <c:pt idx="17">
                  <c:v>Loo alevik</c:v>
                </c:pt>
                <c:pt idx="18">
                  <c:v>Loo küla</c:v>
                </c:pt>
                <c:pt idx="19">
                  <c:v>Maardu küla</c:v>
                </c:pt>
                <c:pt idx="20">
                  <c:v>Manniva küla</c:v>
                </c:pt>
                <c:pt idx="21">
                  <c:v>Neeme küla</c:v>
                </c:pt>
                <c:pt idx="22">
                  <c:v>Nehatu küla</c:v>
                </c:pt>
                <c:pt idx="23">
                  <c:v>Parasmäe küla</c:v>
                </c:pt>
                <c:pt idx="24">
                  <c:v>Rebala küla</c:v>
                </c:pt>
                <c:pt idx="25">
                  <c:v>Ruu küla</c:v>
                </c:pt>
                <c:pt idx="26">
                  <c:v>Saha küla</c:v>
                </c:pt>
                <c:pt idx="27">
                  <c:v>Sambu küla</c:v>
                </c:pt>
                <c:pt idx="28">
                  <c:v>Saviranna küla</c:v>
                </c:pt>
                <c:pt idx="29">
                  <c:v>Uusküla</c:v>
                </c:pt>
                <c:pt idx="30">
                  <c:v>Vandjala küla</c:v>
                </c:pt>
                <c:pt idx="31">
                  <c:v>Võerdla küla</c:v>
                </c:pt>
                <c:pt idx="32">
                  <c:v>Ülgase küla</c:v>
                </c:pt>
              </c:strCache>
            </c:strRef>
          </c:cat>
          <c:val>
            <c:numRef>
              <c:f>'Külastuse kestus'!$E$2:$E$34</c:f>
              <c:numCache>
                <c:formatCode>General</c:formatCode>
                <c:ptCount val="33"/>
                <c:pt idx="0">
                  <c:v>12</c:v>
                </c:pt>
                <c:pt idx="1">
                  <c:v>81</c:v>
                </c:pt>
                <c:pt idx="2">
                  <c:v>56</c:v>
                </c:pt>
                <c:pt idx="3">
                  <c:v>30</c:v>
                </c:pt>
                <c:pt idx="4">
                  <c:v>114</c:v>
                </c:pt>
                <c:pt idx="5">
                  <c:v>49</c:v>
                </c:pt>
                <c:pt idx="6">
                  <c:v>43</c:v>
                </c:pt>
                <c:pt idx="7">
                  <c:v>40</c:v>
                </c:pt>
                <c:pt idx="8">
                  <c:v>8</c:v>
                </c:pt>
                <c:pt idx="9">
                  <c:v>147</c:v>
                </c:pt>
                <c:pt idx="10">
                  <c:v>104</c:v>
                </c:pt>
                <c:pt idx="11">
                  <c:v>10</c:v>
                </c:pt>
                <c:pt idx="12">
                  <c:v>56</c:v>
                </c:pt>
                <c:pt idx="13">
                  <c:v>9</c:v>
                </c:pt>
                <c:pt idx="14">
                  <c:v>84</c:v>
                </c:pt>
                <c:pt idx="15">
                  <c:v>5</c:v>
                </c:pt>
                <c:pt idx="16">
                  <c:v>187</c:v>
                </c:pt>
                <c:pt idx="17">
                  <c:v>610</c:v>
                </c:pt>
                <c:pt idx="18">
                  <c:v>13</c:v>
                </c:pt>
                <c:pt idx="19">
                  <c:v>94</c:v>
                </c:pt>
                <c:pt idx="20">
                  <c:v>114</c:v>
                </c:pt>
                <c:pt idx="21">
                  <c:v>195</c:v>
                </c:pt>
                <c:pt idx="22">
                  <c:v>23</c:v>
                </c:pt>
                <c:pt idx="23">
                  <c:v>17</c:v>
                </c:pt>
                <c:pt idx="24">
                  <c:v>50</c:v>
                </c:pt>
                <c:pt idx="25">
                  <c:v>51</c:v>
                </c:pt>
                <c:pt idx="26">
                  <c:v>91</c:v>
                </c:pt>
                <c:pt idx="27">
                  <c:v>7</c:v>
                </c:pt>
                <c:pt idx="28">
                  <c:v>16</c:v>
                </c:pt>
                <c:pt idx="29">
                  <c:v>140</c:v>
                </c:pt>
                <c:pt idx="30">
                  <c:v>26</c:v>
                </c:pt>
                <c:pt idx="31">
                  <c:v>28</c:v>
                </c:pt>
                <c:pt idx="32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CD-43E6-820C-77A7E4F54131}"/>
            </c:ext>
          </c:extLst>
        </c:ser>
        <c:ser>
          <c:idx val="4"/>
          <c:order val="4"/>
          <c:tx>
            <c:strRef>
              <c:f>'Külastuse kestus'!$F$1</c:f>
              <c:strCache>
                <c:ptCount val="1"/>
                <c:pt idx="0">
                  <c:v>Üle 5 tunni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'Külastuse kestus'!$A$2:$A$34</c:f>
              <c:strCache>
                <c:ptCount val="33"/>
                <c:pt idx="0">
                  <c:v>Aruaru küla</c:v>
                </c:pt>
                <c:pt idx="1">
                  <c:v>Haapse küla</c:v>
                </c:pt>
                <c:pt idx="2">
                  <c:v>Haljava küla</c:v>
                </c:pt>
                <c:pt idx="3">
                  <c:v>Ihasalu küla</c:v>
                </c:pt>
                <c:pt idx="4">
                  <c:v>Iru küla</c:v>
                </c:pt>
                <c:pt idx="5">
                  <c:v>Jõelähtme küla</c:v>
                </c:pt>
                <c:pt idx="6">
                  <c:v>Jõesuu küla</c:v>
                </c:pt>
                <c:pt idx="7">
                  <c:v>Jägala küla</c:v>
                </c:pt>
                <c:pt idx="8">
                  <c:v>Jägala-Joa küla</c:v>
                </c:pt>
                <c:pt idx="9">
                  <c:v>Kaberneeme küla</c:v>
                </c:pt>
                <c:pt idx="10">
                  <c:v>Kallavere küla</c:v>
                </c:pt>
                <c:pt idx="11">
                  <c:v>Koila küla</c:v>
                </c:pt>
                <c:pt idx="12">
                  <c:v>Koogi küla</c:v>
                </c:pt>
                <c:pt idx="13">
                  <c:v>Kostiranna küla</c:v>
                </c:pt>
                <c:pt idx="14">
                  <c:v>Kostivere alevik</c:v>
                </c:pt>
                <c:pt idx="15">
                  <c:v>Kullamäe küla</c:v>
                </c:pt>
                <c:pt idx="16">
                  <c:v>Liivamäe küla</c:v>
                </c:pt>
                <c:pt idx="17">
                  <c:v>Loo alevik</c:v>
                </c:pt>
                <c:pt idx="18">
                  <c:v>Loo küla</c:v>
                </c:pt>
                <c:pt idx="19">
                  <c:v>Maardu küla</c:v>
                </c:pt>
                <c:pt idx="20">
                  <c:v>Manniva küla</c:v>
                </c:pt>
                <c:pt idx="21">
                  <c:v>Neeme küla</c:v>
                </c:pt>
                <c:pt idx="22">
                  <c:v>Nehatu küla</c:v>
                </c:pt>
                <c:pt idx="23">
                  <c:v>Parasmäe küla</c:v>
                </c:pt>
                <c:pt idx="24">
                  <c:v>Rebala küla</c:v>
                </c:pt>
                <c:pt idx="25">
                  <c:v>Ruu küla</c:v>
                </c:pt>
                <c:pt idx="26">
                  <c:v>Saha küla</c:v>
                </c:pt>
                <c:pt idx="27">
                  <c:v>Sambu küla</c:v>
                </c:pt>
                <c:pt idx="28">
                  <c:v>Saviranna küla</c:v>
                </c:pt>
                <c:pt idx="29">
                  <c:v>Uusküla</c:v>
                </c:pt>
                <c:pt idx="30">
                  <c:v>Vandjala küla</c:v>
                </c:pt>
                <c:pt idx="31">
                  <c:v>Võerdla küla</c:v>
                </c:pt>
                <c:pt idx="32">
                  <c:v>Ülgase küla</c:v>
                </c:pt>
              </c:strCache>
            </c:strRef>
          </c:cat>
          <c:val>
            <c:numRef>
              <c:f>'Külastuse kestus'!$F$2:$F$34</c:f>
              <c:numCache>
                <c:formatCode>General</c:formatCode>
                <c:ptCount val="33"/>
                <c:pt idx="0">
                  <c:v>87</c:v>
                </c:pt>
                <c:pt idx="1">
                  <c:v>237</c:v>
                </c:pt>
                <c:pt idx="2">
                  <c:v>220</c:v>
                </c:pt>
                <c:pt idx="3">
                  <c:v>92</c:v>
                </c:pt>
                <c:pt idx="4">
                  <c:v>529</c:v>
                </c:pt>
                <c:pt idx="5">
                  <c:v>150</c:v>
                </c:pt>
                <c:pt idx="6">
                  <c:v>83</c:v>
                </c:pt>
                <c:pt idx="7">
                  <c:v>146</c:v>
                </c:pt>
                <c:pt idx="8">
                  <c:v>21</c:v>
                </c:pt>
                <c:pt idx="9">
                  <c:v>319</c:v>
                </c:pt>
                <c:pt idx="10">
                  <c:v>239</c:v>
                </c:pt>
                <c:pt idx="11">
                  <c:v>24</c:v>
                </c:pt>
                <c:pt idx="12">
                  <c:v>171</c:v>
                </c:pt>
                <c:pt idx="13">
                  <c:v>42</c:v>
                </c:pt>
                <c:pt idx="14">
                  <c:v>798</c:v>
                </c:pt>
                <c:pt idx="15">
                  <c:v>21</c:v>
                </c:pt>
                <c:pt idx="16">
                  <c:v>663</c:v>
                </c:pt>
                <c:pt idx="17">
                  <c:v>2955</c:v>
                </c:pt>
                <c:pt idx="18">
                  <c:v>52</c:v>
                </c:pt>
                <c:pt idx="19">
                  <c:v>206</c:v>
                </c:pt>
                <c:pt idx="20">
                  <c:v>255</c:v>
                </c:pt>
                <c:pt idx="21">
                  <c:v>463</c:v>
                </c:pt>
                <c:pt idx="22">
                  <c:v>67</c:v>
                </c:pt>
                <c:pt idx="23">
                  <c:v>83</c:v>
                </c:pt>
                <c:pt idx="24">
                  <c:v>212</c:v>
                </c:pt>
                <c:pt idx="25">
                  <c:v>137</c:v>
                </c:pt>
                <c:pt idx="26">
                  <c:v>223</c:v>
                </c:pt>
                <c:pt idx="27">
                  <c:v>36</c:v>
                </c:pt>
                <c:pt idx="28">
                  <c:v>124</c:v>
                </c:pt>
                <c:pt idx="29">
                  <c:v>550</c:v>
                </c:pt>
                <c:pt idx="30">
                  <c:v>87</c:v>
                </c:pt>
                <c:pt idx="31">
                  <c:v>36</c:v>
                </c:pt>
                <c:pt idx="32">
                  <c:v>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CD-43E6-820C-77A7E4F541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721069792"/>
        <c:axId val="721068480"/>
      </c:barChart>
      <c:catAx>
        <c:axId val="721069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21068480"/>
        <c:crosses val="autoZero"/>
        <c:auto val="1"/>
        <c:lblAlgn val="ctr"/>
        <c:lblOffset val="100"/>
        <c:noMultiLvlLbl val="0"/>
      </c:catAx>
      <c:valAx>
        <c:axId val="721068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21069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t-EE"/>
              <a:t>Külastuste jaotus pikkuse järgi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'Külastuse kestus'!$G$1</c:f>
              <c:strCache>
                <c:ptCount val="1"/>
                <c:pt idx="0">
                  <c:v>Kuni 20 minutit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'Külastuse kestus'!$A$2:$A$34</c:f>
              <c:strCache>
                <c:ptCount val="33"/>
                <c:pt idx="0">
                  <c:v>Aruaru küla</c:v>
                </c:pt>
                <c:pt idx="1">
                  <c:v>Haapse küla</c:v>
                </c:pt>
                <c:pt idx="2">
                  <c:v>Haljava küla</c:v>
                </c:pt>
                <c:pt idx="3">
                  <c:v>Ihasalu küla</c:v>
                </c:pt>
                <c:pt idx="4">
                  <c:v>Iru küla</c:v>
                </c:pt>
                <c:pt idx="5">
                  <c:v>Jõelähtme küla</c:v>
                </c:pt>
                <c:pt idx="6">
                  <c:v>Jõesuu küla</c:v>
                </c:pt>
                <c:pt idx="7">
                  <c:v>Jägala küla</c:v>
                </c:pt>
                <c:pt idx="8">
                  <c:v>Jägala-Joa küla</c:v>
                </c:pt>
                <c:pt idx="9">
                  <c:v>Kaberneeme küla</c:v>
                </c:pt>
                <c:pt idx="10">
                  <c:v>Kallavere küla</c:v>
                </c:pt>
                <c:pt idx="11">
                  <c:v>Koila küla</c:v>
                </c:pt>
                <c:pt idx="12">
                  <c:v>Koogi küla</c:v>
                </c:pt>
                <c:pt idx="13">
                  <c:v>Kostiranna küla</c:v>
                </c:pt>
                <c:pt idx="14">
                  <c:v>Kostivere alevik</c:v>
                </c:pt>
                <c:pt idx="15">
                  <c:v>Kullamäe küla</c:v>
                </c:pt>
                <c:pt idx="16">
                  <c:v>Liivamäe küla</c:v>
                </c:pt>
                <c:pt idx="17">
                  <c:v>Loo alevik</c:v>
                </c:pt>
                <c:pt idx="18">
                  <c:v>Loo küla</c:v>
                </c:pt>
                <c:pt idx="19">
                  <c:v>Maardu küla</c:v>
                </c:pt>
                <c:pt idx="20">
                  <c:v>Manniva küla</c:v>
                </c:pt>
                <c:pt idx="21">
                  <c:v>Neeme küla</c:v>
                </c:pt>
                <c:pt idx="22">
                  <c:v>Nehatu küla</c:v>
                </c:pt>
                <c:pt idx="23">
                  <c:v>Parasmäe küla</c:v>
                </c:pt>
                <c:pt idx="24">
                  <c:v>Rebala küla</c:v>
                </c:pt>
                <c:pt idx="25">
                  <c:v>Ruu küla</c:v>
                </c:pt>
                <c:pt idx="26">
                  <c:v>Saha küla</c:v>
                </c:pt>
                <c:pt idx="27">
                  <c:v>Sambu küla</c:v>
                </c:pt>
                <c:pt idx="28">
                  <c:v>Saviranna küla</c:v>
                </c:pt>
                <c:pt idx="29">
                  <c:v>Uusküla</c:v>
                </c:pt>
                <c:pt idx="30">
                  <c:v>Vandjala küla</c:v>
                </c:pt>
                <c:pt idx="31">
                  <c:v>Võerdla küla</c:v>
                </c:pt>
                <c:pt idx="32">
                  <c:v>Ülgase küla</c:v>
                </c:pt>
              </c:strCache>
            </c:strRef>
          </c:cat>
          <c:val>
            <c:numRef>
              <c:f>'Külastuse kestus'!$G$2:$G$34</c:f>
              <c:numCache>
                <c:formatCode>0%</c:formatCode>
                <c:ptCount val="33"/>
                <c:pt idx="0">
                  <c:v>0.32673267326732675</c:v>
                </c:pt>
                <c:pt idx="1">
                  <c:v>6.8075117370892016E-2</c:v>
                </c:pt>
                <c:pt idx="2">
                  <c:v>5.681818181818182E-3</c:v>
                </c:pt>
                <c:pt idx="3">
                  <c:v>0.16336633663366337</c:v>
                </c:pt>
                <c:pt idx="4">
                  <c:v>0.37610062893081764</c:v>
                </c:pt>
                <c:pt idx="5">
                  <c:v>0.15326633165829145</c:v>
                </c:pt>
                <c:pt idx="6">
                  <c:v>2.0942408376963352E-2</c:v>
                </c:pt>
                <c:pt idx="7">
                  <c:v>0.2541436464088398</c:v>
                </c:pt>
                <c:pt idx="8">
                  <c:v>0</c:v>
                </c:pt>
                <c:pt idx="9">
                  <c:v>0.16609392898052691</c:v>
                </c:pt>
                <c:pt idx="10">
                  <c:v>0.45794392523364486</c:v>
                </c:pt>
                <c:pt idx="11">
                  <c:v>1.4925373134328358E-2</c:v>
                </c:pt>
                <c:pt idx="12">
                  <c:v>0.19337016574585636</c:v>
                </c:pt>
                <c:pt idx="13">
                  <c:v>0</c:v>
                </c:pt>
                <c:pt idx="14">
                  <c:v>3.0395136778115501E-3</c:v>
                </c:pt>
                <c:pt idx="15">
                  <c:v>0.39655172413793105</c:v>
                </c:pt>
                <c:pt idx="16">
                  <c:v>0.30044593088071347</c:v>
                </c:pt>
                <c:pt idx="17">
                  <c:v>0.14307721933371848</c:v>
                </c:pt>
                <c:pt idx="18">
                  <c:v>0.3522012578616352</c:v>
                </c:pt>
                <c:pt idx="19">
                  <c:v>0.19568822553897181</c:v>
                </c:pt>
                <c:pt idx="20">
                  <c:v>0.2233285917496444</c:v>
                </c:pt>
                <c:pt idx="21">
                  <c:v>0.10704225352112676</c:v>
                </c:pt>
                <c:pt idx="22">
                  <c:v>0.45614035087719296</c:v>
                </c:pt>
                <c:pt idx="23">
                  <c:v>0.68760907504363</c:v>
                </c:pt>
                <c:pt idx="24">
                  <c:v>0.2087912087912088</c:v>
                </c:pt>
                <c:pt idx="25">
                  <c:v>0.16577540106951871</c:v>
                </c:pt>
                <c:pt idx="26">
                  <c:v>0.23240589198036007</c:v>
                </c:pt>
                <c:pt idx="27">
                  <c:v>0.24637681159420291</c:v>
                </c:pt>
                <c:pt idx="28">
                  <c:v>6.6225165562913907E-3</c:v>
                </c:pt>
                <c:pt idx="29">
                  <c:v>0.22152886115444617</c:v>
                </c:pt>
                <c:pt idx="30">
                  <c:v>0.39130434782608697</c:v>
                </c:pt>
                <c:pt idx="31">
                  <c:v>0.37962962962962965</c:v>
                </c:pt>
                <c:pt idx="32">
                  <c:v>0.62606837606837606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F9-46E0-A2DF-F091B2A7F9E2}"/>
            </c:ext>
          </c:extLst>
        </c:ser>
        <c:ser>
          <c:idx val="1"/>
          <c:order val="1"/>
          <c:tx>
            <c:strRef>
              <c:f>'Külastuse kestus'!$H$1</c:f>
              <c:strCache>
                <c:ptCount val="1"/>
                <c:pt idx="0">
                  <c:v>20 minutit - 1 tund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'Külastuse kestus'!$A$2:$A$34</c:f>
              <c:strCache>
                <c:ptCount val="33"/>
                <c:pt idx="0">
                  <c:v>Aruaru küla</c:v>
                </c:pt>
                <c:pt idx="1">
                  <c:v>Haapse küla</c:v>
                </c:pt>
                <c:pt idx="2">
                  <c:v>Haljava küla</c:v>
                </c:pt>
                <c:pt idx="3">
                  <c:v>Ihasalu küla</c:v>
                </c:pt>
                <c:pt idx="4">
                  <c:v>Iru küla</c:v>
                </c:pt>
                <c:pt idx="5">
                  <c:v>Jõelähtme küla</c:v>
                </c:pt>
                <c:pt idx="6">
                  <c:v>Jõesuu küla</c:v>
                </c:pt>
                <c:pt idx="7">
                  <c:v>Jägala küla</c:v>
                </c:pt>
                <c:pt idx="8">
                  <c:v>Jägala-Joa küla</c:v>
                </c:pt>
                <c:pt idx="9">
                  <c:v>Kaberneeme küla</c:v>
                </c:pt>
                <c:pt idx="10">
                  <c:v>Kallavere küla</c:v>
                </c:pt>
                <c:pt idx="11">
                  <c:v>Koila küla</c:v>
                </c:pt>
                <c:pt idx="12">
                  <c:v>Koogi küla</c:v>
                </c:pt>
                <c:pt idx="13">
                  <c:v>Kostiranna küla</c:v>
                </c:pt>
                <c:pt idx="14">
                  <c:v>Kostivere alevik</c:v>
                </c:pt>
                <c:pt idx="15">
                  <c:v>Kullamäe küla</c:v>
                </c:pt>
                <c:pt idx="16">
                  <c:v>Liivamäe küla</c:v>
                </c:pt>
                <c:pt idx="17">
                  <c:v>Loo alevik</c:v>
                </c:pt>
                <c:pt idx="18">
                  <c:v>Loo küla</c:v>
                </c:pt>
                <c:pt idx="19">
                  <c:v>Maardu küla</c:v>
                </c:pt>
                <c:pt idx="20">
                  <c:v>Manniva küla</c:v>
                </c:pt>
                <c:pt idx="21">
                  <c:v>Neeme küla</c:v>
                </c:pt>
                <c:pt idx="22">
                  <c:v>Nehatu küla</c:v>
                </c:pt>
                <c:pt idx="23">
                  <c:v>Parasmäe küla</c:v>
                </c:pt>
                <c:pt idx="24">
                  <c:v>Rebala küla</c:v>
                </c:pt>
                <c:pt idx="25">
                  <c:v>Ruu küla</c:v>
                </c:pt>
                <c:pt idx="26">
                  <c:v>Saha küla</c:v>
                </c:pt>
                <c:pt idx="27">
                  <c:v>Sambu küla</c:v>
                </c:pt>
                <c:pt idx="28">
                  <c:v>Saviranna küla</c:v>
                </c:pt>
                <c:pt idx="29">
                  <c:v>Uusküla</c:v>
                </c:pt>
                <c:pt idx="30">
                  <c:v>Vandjala küla</c:v>
                </c:pt>
                <c:pt idx="31">
                  <c:v>Võerdla küla</c:v>
                </c:pt>
                <c:pt idx="32">
                  <c:v>Ülgase küla</c:v>
                </c:pt>
              </c:strCache>
            </c:strRef>
          </c:cat>
          <c:val>
            <c:numRef>
              <c:f>'Külastuse kestus'!$H$2:$H$34</c:f>
              <c:numCache>
                <c:formatCode>0%</c:formatCode>
                <c:ptCount val="33"/>
                <c:pt idx="0">
                  <c:v>0.14356435643564355</c:v>
                </c:pt>
                <c:pt idx="1">
                  <c:v>9.154929577464789E-2</c:v>
                </c:pt>
                <c:pt idx="2">
                  <c:v>0.11647727272727272</c:v>
                </c:pt>
                <c:pt idx="3">
                  <c:v>0.12871287128712872</c:v>
                </c:pt>
                <c:pt idx="4">
                  <c:v>0.16163522012578616</c:v>
                </c:pt>
                <c:pt idx="5">
                  <c:v>0.24623115577889448</c:v>
                </c:pt>
                <c:pt idx="6">
                  <c:v>0.16230366492146597</c:v>
                </c:pt>
                <c:pt idx="7">
                  <c:v>0.15469613259668508</c:v>
                </c:pt>
                <c:pt idx="8">
                  <c:v>0.22916666666666666</c:v>
                </c:pt>
                <c:pt idx="9">
                  <c:v>0.16609392898052691</c:v>
                </c:pt>
                <c:pt idx="10">
                  <c:v>0.18351741716227699</c:v>
                </c:pt>
                <c:pt idx="11">
                  <c:v>0.29850746268656714</c:v>
                </c:pt>
                <c:pt idx="12">
                  <c:v>0.26151012891344383</c:v>
                </c:pt>
                <c:pt idx="13">
                  <c:v>8.1967213114754092E-2</c:v>
                </c:pt>
                <c:pt idx="14">
                  <c:v>5.7750759878419454E-2</c:v>
                </c:pt>
                <c:pt idx="15">
                  <c:v>0.1206896551724138</c:v>
                </c:pt>
                <c:pt idx="16">
                  <c:v>0.15663322185061315</c:v>
                </c:pt>
                <c:pt idx="17">
                  <c:v>0.10148276526092817</c:v>
                </c:pt>
                <c:pt idx="18">
                  <c:v>0.18238993710691823</c:v>
                </c:pt>
                <c:pt idx="19">
                  <c:v>0.18407960199004975</c:v>
                </c:pt>
                <c:pt idx="20">
                  <c:v>0.15789473684210525</c:v>
                </c:pt>
                <c:pt idx="21">
                  <c:v>0.13802816901408452</c:v>
                </c:pt>
                <c:pt idx="22">
                  <c:v>0.21929824561403508</c:v>
                </c:pt>
                <c:pt idx="23">
                  <c:v>0.1169284467713787</c:v>
                </c:pt>
                <c:pt idx="24">
                  <c:v>0.13406593406593406</c:v>
                </c:pt>
                <c:pt idx="25">
                  <c:v>0.20855614973262032</c:v>
                </c:pt>
                <c:pt idx="26">
                  <c:v>0.16202945990180032</c:v>
                </c:pt>
                <c:pt idx="27">
                  <c:v>8.6956521739130432E-2</c:v>
                </c:pt>
                <c:pt idx="28">
                  <c:v>3.3112582781456956E-2</c:v>
                </c:pt>
                <c:pt idx="29">
                  <c:v>0.16224648985959439</c:v>
                </c:pt>
                <c:pt idx="30">
                  <c:v>0.13768115942028986</c:v>
                </c:pt>
                <c:pt idx="31">
                  <c:v>0.22222222222222221</c:v>
                </c:pt>
                <c:pt idx="32">
                  <c:v>0.12179487179487179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F9-46E0-A2DF-F091B2A7F9E2}"/>
            </c:ext>
          </c:extLst>
        </c:ser>
        <c:ser>
          <c:idx val="2"/>
          <c:order val="2"/>
          <c:tx>
            <c:strRef>
              <c:f>'Külastuse kestus'!$I$1</c:f>
              <c:strCache>
                <c:ptCount val="1"/>
                <c:pt idx="0">
                  <c:v>1-2 tundi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'Külastuse kestus'!$A$2:$A$34</c:f>
              <c:strCache>
                <c:ptCount val="33"/>
                <c:pt idx="0">
                  <c:v>Aruaru küla</c:v>
                </c:pt>
                <c:pt idx="1">
                  <c:v>Haapse küla</c:v>
                </c:pt>
                <c:pt idx="2">
                  <c:v>Haljava küla</c:v>
                </c:pt>
                <c:pt idx="3">
                  <c:v>Ihasalu küla</c:v>
                </c:pt>
                <c:pt idx="4">
                  <c:v>Iru küla</c:v>
                </c:pt>
                <c:pt idx="5">
                  <c:v>Jõelähtme küla</c:v>
                </c:pt>
                <c:pt idx="6">
                  <c:v>Jõesuu küla</c:v>
                </c:pt>
                <c:pt idx="7">
                  <c:v>Jägala küla</c:v>
                </c:pt>
                <c:pt idx="8">
                  <c:v>Jägala-Joa küla</c:v>
                </c:pt>
                <c:pt idx="9">
                  <c:v>Kaberneeme küla</c:v>
                </c:pt>
                <c:pt idx="10">
                  <c:v>Kallavere küla</c:v>
                </c:pt>
                <c:pt idx="11">
                  <c:v>Koila küla</c:v>
                </c:pt>
                <c:pt idx="12">
                  <c:v>Koogi küla</c:v>
                </c:pt>
                <c:pt idx="13">
                  <c:v>Kostiranna küla</c:v>
                </c:pt>
                <c:pt idx="14">
                  <c:v>Kostivere alevik</c:v>
                </c:pt>
                <c:pt idx="15">
                  <c:v>Kullamäe küla</c:v>
                </c:pt>
                <c:pt idx="16">
                  <c:v>Liivamäe küla</c:v>
                </c:pt>
                <c:pt idx="17">
                  <c:v>Loo alevik</c:v>
                </c:pt>
                <c:pt idx="18">
                  <c:v>Loo küla</c:v>
                </c:pt>
                <c:pt idx="19">
                  <c:v>Maardu küla</c:v>
                </c:pt>
                <c:pt idx="20">
                  <c:v>Manniva küla</c:v>
                </c:pt>
                <c:pt idx="21">
                  <c:v>Neeme küla</c:v>
                </c:pt>
                <c:pt idx="22">
                  <c:v>Nehatu küla</c:v>
                </c:pt>
                <c:pt idx="23">
                  <c:v>Parasmäe küla</c:v>
                </c:pt>
                <c:pt idx="24">
                  <c:v>Rebala küla</c:v>
                </c:pt>
                <c:pt idx="25">
                  <c:v>Ruu küla</c:v>
                </c:pt>
                <c:pt idx="26">
                  <c:v>Saha küla</c:v>
                </c:pt>
                <c:pt idx="27">
                  <c:v>Sambu küla</c:v>
                </c:pt>
                <c:pt idx="28">
                  <c:v>Saviranna küla</c:v>
                </c:pt>
                <c:pt idx="29">
                  <c:v>Uusküla</c:v>
                </c:pt>
                <c:pt idx="30">
                  <c:v>Vandjala küla</c:v>
                </c:pt>
                <c:pt idx="31">
                  <c:v>Võerdla küla</c:v>
                </c:pt>
                <c:pt idx="32">
                  <c:v>Ülgase küla</c:v>
                </c:pt>
              </c:strCache>
            </c:strRef>
          </c:cat>
          <c:val>
            <c:numRef>
              <c:f>'Külastuse kestus'!$I$2:$I$34</c:f>
              <c:numCache>
                <c:formatCode>0%</c:formatCode>
                <c:ptCount val="33"/>
                <c:pt idx="0">
                  <c:v>3.9603960396039604E-2</c:v>
                </c:pt>
                <c:pt idx="1">
                  <c:v>9.3896713615023469E-2</c:v>
                </c:pt>
                <c:pt idx="2">
                  <c:v>9.375E-2</c:v>
                </c:pt>
                <c:pt idx="3">
                  <c:v>0.10396039603960396</c:v>
                </c:pt>
                <c:pt idx="4">
                  <c:v>5.7861635220125787E-2</c:v>
                </c:pt>
                <c:pt idx="5">
                  <c:v>0.10050251256281408</c:v>
                </c:pt>
                <c:pt idx="6">
                  <c:v>0.15706806282722513</c:v>
                </c:pt>
                <c:pt idx="7">
                  <c:v>7.7348066298342538E-2</c:v>
                </c:pt>
                <c:pt idx="8">
                  <c:v>0.16666666666666666</c:v>
                </c:pt>
                <c:pt idx="9">
                  <c:v>0.13402061855670103</c:v>
                </c:pt>
                <c:pt idx="10">
                  <c:v>6.7119796091758707E-2</c:v>
                </c:pt>
                <c:pt idx="11">
                  <c:v>0.17910447761194029</c:v>
                </c:pt>
                <c:pt idx="12">
                  <c:v>0.1270718232044199</c:v>
                </c:pt>
                <c:pt idx="13">
                  <c:v>8.1967213114754092E-2</c:v>
                </c:pt>
                <c:pt idx="14">
                  <c:v>4.5592705167173252E-2</c:v>
                </c:pt>
                <c:pt idx="15">
                  <c:v>3.4482758620689655E-2</c:v>
                </c:pt>
                <c:pt idx="16">
                  <c:v>6.9119286510590863E-2</c:v>
                </c:pt>
                <c:pt idx="17">
                  <c:v>6.8938956287309838E-2</c:v>
                </c:pt>
                <c:pt idx="18">
                  <c:v>5.6603773584905662E-2</c:v>
                </c:pt>
                <c:pt idx="19">
                  <c:v>0.12271973466003316</c:v>
                </c:pt>
                <c:pt idx="20">
                  <c:v>9.388335704125178E-2</c:v>
                </c:pt>
                <c:pt idx="21">
                  <c:v>0.13708920187793427</c:v>
                </c:pt>
                <c:pt idx="22">
                  <c:v>6.1403508771929821E-2</c:v>
                </c:pt>
                <c:pt idx="23">
                  <c:v>2.0942408376963352E-2</c:v>
                </c:pt>
                <c:pt idx="24">
                  <c:v>8.1318681318681321E-2</c:v>
                </c:pt>
                <c:pt idx="25">
                  <c:v>0.12299465240641712</c:v>
                </c:pt>
                <c:pt idx="26">
                  <c:v>9.1653027823240585E-2</c:v>
                </c:pt>
                <c:pt idx="27">
                  <c:v>4.3478260869565216E-2</c:v>
                </c:pt>
                <c:pt idx="28">
                  <c:v>3.3112582781456956E-2</c:v>
                </c:pt>
                <c:pt idx="29">
                  <c:v>7.8003120124804995E-2</c:v>
                </c:pt>
                <c:pt idx="30">
                  <c:v>6.1594202898550728E-2</c:v>
                </c:pt>
                <c:pt idx="31">
                  <c:v>0.10185185185185185</c:v>
                </c:pt>
                <c:pt idx="32">
                  <c:v>1.4957264957264958E-2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F9-46E0-A2DF-F091B2A7F9E2}"/>
            </c:ext>
          </c:extLst>
        </c:ser>
        <c:ser>
          <c:idx val="3"/>
          <c:order val="3"/>
          <c:tx>
            <c:strRef>
              <c:f>'Külastuse kestus'!$J$1</c:f>
              <c:strCache>
                <c:ptCount val="1"/>
                <c:pt idx="0">
                  <c:v>2 -5 tundi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'Külastuse kestus'!$A$2:$A$34</c:f>
              <c:strCache>
                <c:ptCount val="33"/>
                <c:pt idx="0">
                  <c:v>Aruaru küla</c:v>
                </c:pt>
                <c:pt idx="1">
                  <c:v>Haapse küla</c:v>
                </c:pt>
                <c:pt idx="2">
                  <c:v>Haljava küla</c:v>
                </c:pt>
                <c:pt idx="3">
                  <c:v>Ihasalu küla</c:v>
                </c:pt>
                <c:pt idx="4">
                  <c:v>Iru küla</c:v>
                </c:pt>
                <c:pt idx="5">
                  <c:v>Jõelähtme küla</c:v>
                </c:pt>
                <c:pt idx="6">
                  <c:v>Jõesuu küla</c:v>
                </c:pt>
                <c:pt idx="7">
                  <c:v>Jägala küla</c:v>
                </c:pt>
                <c:pt idx="8">
                  <c:v>Jägala-Joa küla</c:v>
                </c:pt>
                <c:pt idx="9">
                  <c:v>Kaberneeme küla</c:v>
                </c:pt>
                <c:pt idx="10">
                  <c:v>Kallavere küla</c:v>
                </c:pt>
                <c:pt idx="11">
                  <c:v>Koila küla</c:v>
                </c:pt>
                <c:pt idx="12">
                  <c:v>Koogi küla</c:v>
                </c:pt>
                <c:pt idx="13">
                  <c:v>Kostiranna küla</c:v>
                </c:pt>
                <c:pt idx="14">
                  <c:v>Kostivere alevik</c:v>
                </c:pt>
                <c:pt idx="15">
                  <c:v>Kullamäe küla</c:v>
                </c:pt>
                <c:pt idx="16">
                  <c:v>Liivamäe küla</c:v>
                </c:pt>
                <c:pt idx="17">
                  <c:v>Loo alevik</c:v>
                </c:pt>
                <c:pt idx="18">
                  <c:v>Loo küla</c:v>
                </c:pt>
                <c:pt idx="19">
                  <c:v>Maardu küla</c:v>
                </c:pt>
                <c:pt idx="20">
                  <c:v>Manniva küla</c:v>
                </c:pt>
                <c:pt idx="21">
                  <c:v>Neeme küla</c:v>
                </c:pt>
                <c:pt idx="22">
                  <c:v>Nehatu küla</c:v>
                </c:pt>
                <c:pt idx="23">
                  <c:v>Parasmäe küla</c:v>
                </c:pt>
                <c:pt idx="24">
                  <c:v>Rebala küla</c:v>
                </c:pt>
                <c:pt idx="25">
                  <c:v>Ruu küla</c:v>
                </c:pt>
                <c:pt idx="26">
                  <c:v>Saha küla</c:v>
                </c:pt>
                <c:pt idx="27">
                  <c:v>Sambu küla</c:v>
                </c:pt>
                <c:pt idx="28">
                  <c:v>Saviranna küla</c:v>
                </c:pt>
                <c:pt idx="29">
                  <c:v>Uusküla</c:v>
                </c:pt>
                <c:pt idx="30">
                  <c:v>Vandjala küla</c:v>
                </c:pt>
                <c:pt idx="31">
                  <c:v>Võerdla küla</c:v>
                </c:pt>
                <c:pt idx="32">
                  <c:v>Ülgase küla</c:v>
                </c:pt>
              </c:strCache>
            </c:strRef>
          </c:cat>
          <c:val>
            <c:numRef>
              <c:f>'Külastuse kestus'!$J$2:$J$34</c:f>
              <c:numCache>
                <c:formatCode>0%</c:formatCode>
                <c:ptCount val="33"/>
                <c:pt idx="0">
                  <c:v>5.9405940594059403E-2</c:v>
                </c:pt>
                <c:pt idx="1">
                  <c:v>0.19014084507042253</c:v>
                </c:pt>
                <c:pt idx="2">
                  <c:v>0.15909090909090909</c:v>
                </c:pt>
                <c:pt idx="3">
                  <c:v>0.14851485148514851</c:v>
                </c:pt>
                <c:pt idx="4">
                  <c:v>7.1698113207547168E-2</c:v>
                </c:pt>
                <c:pt idx="5">
                  <c:v>0.12311557788944724</c:v>
                </c:pt>
                <c:pt idx="6">
                  <c:v>0.22513089005235601</c:v>
                </c:pt>
                <c:pt idx="7">
                  <c:v>0.11049723756906077</c:v>
                </c:pt>
                <c:pt idx="8">
                  <c:v>0.16666666666666666</c:v>
                </c:pt>
                <c:pt idx="9">
                  <c:v>0.16838487972508592</c:v>
                </c:pt>
                <c:pt idx="10">
                  <c:v>8.8360237892948168E-2</c:v>
                </c:pt>
                <c:pt idx="11">
                  <c:v>0.14925373134328357</c:v>
                </c:pt>
                <c:pt idx="12">
                  <c:v>0.10313075506445672</c:v>
                </c:pt>
                <c:pt idx="13">
                  <c:v>0.14754098360655737</c:v>
                </c:pt>
                <c:pt idx="14">
                  <c:v>8.5106382978723402E-2</c:v>
                </c:pt>
                <c:pt idx="15">
                  <c:v>8.6206896551724144E-2</c:v>
                </c:pt>
                <c:pt idx="16">
                  <c:v>0.10423634336677814</c:v>
                </c:pt>
                <c:pt idx="17">
                  <c:v>0.11746581937223186</c:v>
                </c:pt>
                <c:pt idx="18">
                  <c:v>8.1761006289308172E-2</c:v>
                </c:pt>
                <c:pt idx="19">
                  <c:v>0.1558872305140962</c:v>
                </c:pt>
                <c:pt idx="20">
                  <c:v>0.16216216216216217</c:v>
                </c:pt>
                <c:pt idx="21">
                  <c:v>0.18309859154929578</c:v>
                </c:pt>
                <c:pt idx="22">
                  <c:v>6.725146198830409E-2</c:v>
                </c:pt>
                <c:pt idx="23">
                  <c:v>2.9668411867364748E-2</c:v>
                </c:pt>
                <c:pt idx="24">
                  <c:v>0.10989010989010989</c:v>
                </c:pt>
                <c:pt idx="25">
                  <c:v>0.13636363636363635</c:v>
                </c:pt>
                <c:pt idx="26">
                  <c:v>0.14893617021276595</c:v>
                </c:pt>
                <c:pt idx="27">
                  <c:v>0.10144927536231885</c:v>
                </c:pt>
                <c:pt idx="28">
                  <c:v>0.10596026490066225</c:v>
                </c:pt>
                <c:pt idx="29">
                  <c:v>0.10920436817472699</c:v>
                </c:pt>
                <c:pt idx="30">
                  <c:v>9.420289855072464E-2</c:v>
                </c:pt>
                <c:pt idx="31">
                  <c:v>0.12962962962962962</c:v>
                </c:pt>
                <c:pt idx="32">
                  <c:v>2.1367521367521368E-2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BF9-46E0-A2DF-F091B2A7F9E2}"/>
            </c:ext>
          </c:extLst>
        </c:ser>
        <c:ser>
          <c:idx val="4"/>
          <c:order val="4"/>
          <c:tx>
            <c:strRef>
              <c:f>'Külastuse kestus'!$K$1</c:f>
              <c:strCache>
                <c:ptCount val="1"/>
                <c:pt idx="0">
                  <c:v>Üle 5 tunni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'Külastuse kestus'!$A$2:$A$34</c:f>
              <c:strCache>
                <c:ptCount val="33"/>
                <c:pt idx="0">
                  <c:v>Aruaru küla</c:v>
                </c:pt>
                <c:pt idx="1">
                  <c:v>Haapse küla</c:v>
                </c:pt>
                <c:pt idx="2">
                  <c:v>Haljava küla</c:v>
                </c:pt>
                <c:pt idx="3">
                  <c:v>Ihasalu küla</c:v>
                </c:pt>
                <c:pt idx="4">
                  <c:v>Iru küla</c:v>
                </c:pt>
                <c:pt idx="5">
                  <c:v>Jõelähtme küla</c:v>
                </c:pt>
                <c:pt idx="6">
                  <c:v>Jõesuu küla</c:v>
                </c:pt>
                <c:pt idx="7">
                  <c:v>Jägala küla</c:v>
                </c:pt>
                <c:pt idx="8">
                  <c:v>Jägala-Joa küla</c:v>
                </c:pt>
                <c:pt idx="9">
                  <c:v>Kaberneeme küla</c:v>
                </c:pt>
                <c:pt idx="10">
                  <c:v>Kallavere küla</c:v>
                </c:pt>
                <c:pt idx="11">
                  <c:v>Koila küla</c:v>
                </c:pt>
                <c:pt idx="12">
                  <c:v>Koogi küla</c:v>
                </c:pt>
                <c:pt idx="13">
                  <c:v>Kostiranna küla</c:v>
                </c:pt>
                <c:pt idx="14">
                  <c:v>Kostivere alevik</c:v>
                </c:pt>
                <c:pt idx="15">
                  <c:v>Kullamäe küla</c:v>
                </c:pt>
                <c:pt idx="16">
                  <c:v>Liivamäe küla</c:v>
                </c:pt>
                <c:pt idx="17">
                  <c:v>Loo alevik</c:v>
                </c:pt>
                <c:pt idx="18">
                  <c:v>Loo küla</c:v>
                </c:pt>
                <c:pt idx="19">
                  <c:v>Maardu küla</c:v>
                </c:pt>
                <c:pt idx="20">
                  <c:v>Manniva küla</c:v>
                </c:pt>
                <c:pt idx="21">
                  <c:v>Neeme küla</c:v>
                </c:pt>
                <c:pt idx="22">
                  <c:v>Nehatu küla</c:v>
                </c:pt>
                <c:pt idx="23">
                  <c:v>Parasmäe küla</c:v>
                </c:pt>
                <c:pt idx="24">
                  <c:v>Rebala küla</c:v>
                </c:pt>
                <c:pt idx="25">
                  <c:v>Ruu küla</c:v>
                </c:pt>
                <c:pt idx="26">
                  <c:v>Saha küla</c:v>
                </c:pt>
                <c:pt idx="27">
                  <c:v>Sambu küla</c:v>
                </c:pt>
                <c:pt idx="28">
                  <c:v>Saviranna küla</c:v>
                </c:pt>
                <c:pt idx="29">
                  <c:v>Uusküla</c:v>
                </c:pt>
                <c:pt idx="30">
                  <c:v>Vandjala küla</c:v>
                </c:pt>
                <c:pt idx="31">
                  <c:v>Võerdla küla</c:v>
                </c:pt>
                <c:pt idx="32">
                  <c:v>Ülgase küla</c:v>
                </c:pt>
              </c:strCache>
            </c:strRef>
          </c:cat>
          <c:val>
            <c:numRef>
              <c:f>'Külastuse kestus'!$K$2:$K$34</c:f>
              <c:numCache>
                <c:formatCode>0%</c:formatCode>
                <c:ptCount val="33"/>
                <c:pt idx="0">
                  <c:v>0.43069306930693069</c:v>
                </c:pt>
                <c:pt idx="1">
                  <c:v>0.55633802816901412</c:v>
                </c:pt>
                <c:pt idx="2">
                  <c:v>0.625</c:v>
                </c:pt>
                <c:pt idx="3">
                  <c:v>0.45544554455445546</c:v>
                </c:pt>
                <c:pt idx="4">
                  <c:v>0.33270440251572325</c:v>
                </c:pt>
                <c:pt idx="5">
                  <c:v>0.37688442211055279</c:v>
                </c:pt>
                <c:pt idx="6">
                  <c:v>0.43455497382198954</c:v>
                </c:pt>
                <c:pt idx="7">
                  <c:v>0.40331491712707185</c:v>
                </c:pt>
                <c:pt idx="8">
                  <c:v>0.4375</c:v>
                </c:pt>
                <c:pt idx="9">
                  <c:v>0.3654066437571592</c:v>
                </c:pt>
                <c:pt idx="10">
                  <c:v>0.20305862361937127</c:v>
                </c:pt>
                <c:pt idx="11">
                  <c:v>0.35820895522388058</c:v>
                </c:pt>
                <c:pt idx="12">
                  <c:v>0.31491712707182318</c:v>
                </c:pt>
                <c:pt idx="13">
                  <c:v>0.68852459016393441</c:v>
                </c:pt>
                <c:pt idx="14">
                  <c:v>0.80851063829787229</c:v>
                </c:pt>
                <c:pt idx="15">
                  <c:v>0.36206896551724138</c:v>
                </c:pt>
                <c:pt idx="16">
                  <c:v>0.36956521739130432</c:v>
                </c:pt>
                <c:pt idx="17">
                  <c:v>0.56903523974581172</c:v>
                </c:pt>
                <c:pt idx="18">
                  <c:v>0.32704402515723269</c:v>
                </c:pt>
                <c:pt idx="19">
                  <c:v>0.34162520729684909</c:v>
                </c:pt>
                <c:pt idx="20">
                  <c:v>0.36273115220483643</c:v>
                </c:pt>
                <c:pt idx="21">
                  <c:v>0.4347417840375587</c:v>
                </c:pt>
                <c:pt idx="22">
                  <c:v>0.195906432748538</c:v>
                </c:pt>
                <c:pt idx="23">
                  <c:v>0.14485165794066318</c:v>
                </c:pt>
                <c:pt idx="24">
                  <c:v>0.46593406593406594</c:v>
                </c:pt>
                <c:pt idx="25">
                  <c:v>0.36631016042780751</c:v>
                </c:pt>
                <c:pt idx="26">
                  <c:v>0.36497545008183307</c:v>
                </c:pt>
                <c:pt idx="27">
                  <c:v>0.52173913043478259</c:v>
                </c:pt>
                <c:pt idx="28">
                  <c:v>0.82119205298013243</c:v>
                </c:pt>
                <c:pt idx="29">
                  <c:v>0.42901716068642748</c:v>
                </c:pt>
                <c:pt idx="30">
                  <c:v>0.31521739130434784</c:v>
                </c:pt>
                <c:pt idx="31">
                  <c:v>0.16666666666666666</c:v>
                </c:pt>
                <c:pt idx="32">
                  <c:v>0.21581196581196582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BF9-46E0-A2DF-F091B2A7F9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721069792"/>
        <c:axId val="721068480"/>
      </c:barChart>
      <c:catAx>
        <c:axId val="721069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21068480"/>
        <c:crosses val="autoZero"/>
        <c:auto val="1"/>
        <c:lblAlgn val="ctr"/>
        <c:lblOffset val="100"/>
        <c:noMultiLvlLbl val="0"/>
      </c:catAx>
      <c:valAx>
        <c:axId val="721068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21069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t-EE"/>
              <a:t>Inimeste arv asustusüksuses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'Päevane dünaamika'!$A$32:$B$32</c:f>
              <c:strCache>
                <c:ptCount val="2"/>
                <c:pt idx="0">
                  <c:v>Puhkepäev</c:v>
                </c:pt>
                <c:pt idx="1">
                  <c:v>Võerdla küla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'Päevane dünaamika'!$C$32:$Z$32</c:f>
              <c:numCache>
                <c:formatCode>0</c:formatCode>
                <c:ptCount val="24"/>
                <c:pt idx="0">
                  <c:v>27.074999999999999</c:v>
                </c:pt>
                <c:pt idx="1">
                  <c:v>25</c:v>
                </c:pt>
                <c:pt idx="2">
                  <c:v>24.5</c:v>
                </c:pt>
                <c:pt idx="3">
                  <c:v>19</c:v>
                </c:pt>
                <c:pt idx="4">
                  <c:v>19</c:v>
                </c:pt>
                <c:pt idx="5">
                  <c:v>19</c:v>
                </c:pt>
                <c:pt idx="6">
                  <c:v>19</c:v>
                </c:pt>
                <c:pt idx="7">
                  <c:v>18</c:v>
                </c:pt>
                <c:pt idx="8">
                  <c:v>18</c:v>
                </c:pt>
                <c:pt idx="9">
                  <c:v>24</c:v>
                </c:pt>
                <c:pt idx="10">
                  <c:v>30</c:v>
                </c:pt>
                <c:pt idx="11">
                  <c:v>41</c:v>
                </c:pt>
                <c:pt idx="12">
                  <c:v>49</c:v>
                </c:pt>
                <c:pt idx="13">
                  <c:v>54</c:v>
                </c:pt>
                <c:pt idx="14">
                  <c:v>54</c:v>
                </c:pt>
                <c:pt idx="15">
                  <c:v>52</c:v>
                </c:pt>
                <c:pt idx="16">
                  <c:v>48</c:v>
                </c:pt>
                <c:pt idx="17">
                  <c:v>44</c:v>
                </c:pt>
                <c:pt idx="18">
                  <c:v>40</c:v>
                </c:pt>
                <c:pt idx="19">
                  <c:v>34</c:v>
                </c:pt>
                <c:pt idx="20">
                  <c:v>32</c:v>
                </c:pt>
                <c:pt idx="21">
                  <c:v>30.5</c:v>
                </c:pt>
                <c:pt idx="22">
                  <c:v>28</c:v>
                </c:pt>
                <c:pt idx="23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CD-44CD-AEA4-4ED75D2EEAE0}"/>
            </c:ext>
          </c:extLst>
        </c:ser>
        <c:ser>
          <c:idx val="1"/>
          <c:order val="1"/>
          <c:tx>
            <c:strRef>
              <c:f>'Päevane dünaamika'!$A$33:$B$33</c:f>
              <c:strCache>
                <c:ptCount val="2"/>
                <c:pt idx="0">
                  <c:v>Tööpäev</c:v>
                </c:pt>
                <c:pt idx="1">
                  <c:v>Võerdla küla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'Päevane dünaamika'!$C$33:$Z$33</c:f>
              <c:numCache>
                <c:formatCode>0</c:formatCode>
                <c:ptCount val="24"/>
                <c:pt idx="0">
                  <c:v>26.7898351648351</c:v>
                </c:pt>
                <c:pt idx="1">
                  <c:v>25</c:v>
                </c:pt>
                <c:pt idx="2">
                  <c:v>22</c:v>
                </c:pt>
                <c:pt idx="3">
                  <c:v>19</c:v>
                </c:pt>
                <c:pt idx="4">
                  <c:v>18</c:v>
                </c:pt>
                <c:pt idx="5">
                  <c:v>18</c:v>
                </c:pt>
                <c:pt idx="6">
                  <c:v>18</c:v>
                </c:pt>
                <c:pt idx="7">
                  <c:v>18</c:v>
                </c:pt>
                <c:pt idx="8">
                  <c:v>17</c:v>
                </c:pt>
                <c:pt idx="9">
                  <c:v>25</c:v>
                </c:pt>
                <c:pt idx="10">
                  <c:v>33</c:v>
                </c:pt>
                <c:pt idx="11">
                  <c:v>38</c:v>
                </c:pt>
                <c:pt idx="12">
                  <c:v>40</c:v>
                </c:pt>
                <c:pt idx="13">
                  <c:v>42</c:v>
                </c:pt>
                <c:pt idx="14">
                  <c:v>43</c:v>
                </c:pt>
                <c:pt idx="15">
                  <c:v>43</c:v>
                </c:pt>
                <c:pt idx="16">
                  <c:v>43</c:v>
                </c:pt>
                <c:pt idx="17">
                  <c:v>45</c:v>
                </c:pt>
                <c:pt idx="18">
                  <c:v>44</c:v>
                </c:pt>
                <c:pt idx="19">
                  <c:v>40</c:v>
                </c:pt>
                <c:pt idx="20">
                  <c:v>35</c:v>
                </c:pt>
                <c:pt idx="21">
                  <c:v>30</c:v>
                </c:pt>
                <c:pt idx="22">
                  <c:v>28</c:v>
                </c:pt>
                <c:pt idx="23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CD-44CD-AEA4-4ED75D2EEA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8279376"/>
        <c:axId val="708276424"/>
      </c:barChart>
      <c:catAx>
        <c:axId val="7082793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Ööpäev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08276424"/>
        <c:crosses val="autoZero"/>
        <c:auto val="1"/>
        <c:lblAlgn val="ctr"/>
        <c:lblOffset val="100"/>
        <c:noMultiLvlLbl val="0"/>
      </c:catAx>
      <c:valAx>
        <c:axId val="708276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08279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t-EE"/>
              <a:t>Inimeste arv asustusüksuses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'Päevane dünaamika'!$A$30:$B$30</c:f>
              <c:strCache>
                <c:ptCount val="2"/>
                <c:pt idx="0">
                  <c:v>Puhkepäev</c:v>
                </c:pt>
                <c:pt idx="1">
                  <c:v>Vandjala küla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'Päevane dünaamika'!$C$30:$Z$30</c:f>
              <c:numCache>
                <c:formatCode>0</c:formatCode>
                <c:ptCount val="24"/>
                <c:pt idx="0">
                  <c:v>85.910569105690996</c:v>
                </c:pt>
                <c:pt idx="1">
                  <c:v>87</c:v>
                </c:pt>
                <c:pt idx="2">
                  <c:v>80.5</c:v>
                </c:pt>
                <c:pt idx="3">
                  <c:v>56</c:v>
                </c:pt>
                <c:pt idx="4">
                  <c:v>56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53</c:v>
                </c:pt>
                <c:pt idx="9">
                  <c:v>58</c:v>
                </c:pt>
                <c:pt idx="10">
                  <c:v>61</c:v>
                </c:pt>
                <c:pt idx="11">
                  <c:v>64</c:v>
                </c:pt>
                <c:pt idx="12">
                  <c:v>68</c:v>
                </c:pt>
                <c:pt idx="13">
                  <c:v>72</c:v>
                </c:pt>
                <c:pt idx="14">
                  <c:v>76</c:v>
                </c:pt>
                <c:pt idx="15">
                  <c:v>76</c:v>
                </c:pt>
                <c:pt idx="16">
                  <c:v>82</c:v>
                </c:pt>
                <c:pt idx="17">
                  <c:v>83</c:v>
                </c:pt>
                <c:pt idx="18">
                  <c:v>81</c:v>
                </c:pt>
                <c:pt idx="19">
                  <c:v>82</c:v>
                </c:pt>
                <c:pt idx="20">
                  <c:v>82</c:v>
                </c:pt>
                <c:pt idx="21">
                  <c:v>85</c:v>
                </c:pt>
                <c:pt idx="22">
                  <c:v>86</c:v>
                </c:pt>
                <c:pt idx="23">
                  <c:v>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3B-4613-BCB0-CCB5B57226D3}"/>
            </c:ext>
          </c:extLst>
        </c:ser>
        <c:ser>
          <c:idx val="1"/>
          <c:order val="1"/>
          <c:tx>
            <c:strRef>
              <c:f>'Päevane dünaamika'!$A$31:$B$31</c:f>
              <c:strCache>
                <c:ptCount val="2"/>
                <c:pt idx="0">
                  <c:v>Tööpäev</c:v>
                </c:pt>
                <c:pt idx="1">
                  <c:v>Vandjala küla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'Päevane dünaamika'!$C$31:$Z$31</c:f>
              <c:numCache>
                <c:formatCode>0</c:formatCode>
                <c:ptCount val="24"/>
                <c:pt idx="0">
                  <c:v>73.494579945799401</c:v>
                </c:pt>
                <c:pt idx="1">
                  <c:v>72</c:v>
                </c:pt>
                <c:pt idx="2">
                  <c:v>70</c:v>
                </c:pt>
                <c:pt idx="3">
                  <c:v>62</c:v>
                </c:pt>
                <c:pt idx="4">
                  <c:v>60</c:v>
                </c:pt>
                <c:pt idx="5">
                  <c:v>60</c:v>
                </c:pt>
                <c:pt idx="6">
                  <c:v>60</c:v>
                </c:pt>
                <c:pt idx="7">
                  <c:v>58</c:v>
                </c:pt>
                <c:pt idx="8">
                  <c:v>52</c:v>
                </c:pt>
                <c:pt idx="9">
                  <c:v>56</c:v>
                </c:pt>
                <c:pt idx="10">
                  <c:v>60</c:v>
                </c:pt>
                <c:pt idx="11">
                  <c:v>63</c:v>
                </c:pt>
                <c:pt idx="12">
                  <c:v>66</c:v>
                </c:pt>
                <c:pt idx="13">
                  <c:v>66</c:v>
                </c:pt>
                <c:pt idx="14">
                  <c:v>66</c:v>
                </c:pt>
                <c:pt idx="15">
                  <c:v>69</c:v>
                </c:pt>
                <c:pt idx="16">
                  <c:v>70</c:v>
                </c:pt>
                <c:pt idx="17">
                  <c:v>73</c:v>
                </c:pt>
                <c:pt idx="18">
                  <c:v>76</c:v>
                </c:pt>
                <c:pt idx="19">
                  <c:v>76</c:v>
                </c:pt>
                <c:pt idx="20">
                  <c:v>75</c:v>
                </c:pt>
                <c:pt idx="21">
                  <c:v>73</c:v>
                </c:pt>
                <c:pt idx="22">
                  <c:v>72</c:v>
                </c:pt>
                <c:pt idx="23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3B-4613-BCB0-CCB5B57226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8279376"/>
        <c:axId val="708276424"/>
      </c:barChart>
      <c:catAx>
        <c:axId val="7082793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Ööpäev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08276424"/>
        <c:crosses val="autoZero"/>
        <c:auto val="1"/>
        <c:lblAlgn val="ctr"/>
        <c:lblOffset val="100"/>
        <c:noMultiLvlLbl val="0"/>
      </c:catAx>
      <c:valAx>
        <c:axId val="708276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08279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t-EE"/>
              <a:t>Inimeste arv asustusüksuses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'Päevane dünaamika'!$A$28:$B$28</c:f>
              <c:strCache>
                <c:ptCount val="2"/>
                <c:pt idx="0">
                  <c:v>Puhkepäev</c:v>
                </c:pt>
                <c:pt idx="1">
                  <c:v>Uusküla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'Päevane dünaamika'!$C$28:$Z$28</c:f>
              <c:numCache>
                <c:formatCode>0</c:formatCode>
                <c:ptCount val="24"/>
                <c:pt idx="0">
                  <c:v>417.71544715447101</c:v>
                </c:pt>
                <c:pt idx="1">
                  <c:v>418</c:v>
                </c:pt>
                <c:pt idx="2">
                  <c:v>411</c:v>
                </c:pt>
                <c:pt idx="3">
                  <c:v>376</c:v>
                </c:pt>
                <c:pt idx="4">
                  <c:v>375</c:v>
                </c:pt>
                <c:pt idx="5">
                  <c:v>375</c:v>
                </c:pt>
                <c:pt idx="6">
                  <c:v>372</c:v>
                </c:pt>
                <c:pt idx="7">
                  <c:v>370</c:v>
                </c:pt>
                <c:pt idx="8">
                  <c:v>358</c:v>
                </c:pt>
                <c:pt idx="9">
                  <c:v>361</c:v>
                </c:pt>
                <c:pt idx="10">
                  <c:v>362</c:v>
                </c:pt>
                <c:pt idx="11">
                  <c:v>361</c:v>
                </c:pt>
                <c:pt idx="12">
                  <c:v>370</c:v>
                </c:pt>
                <c:pt idx="13">
                  <c:v>376</c:v>
                </c:pt>
                <c:pt idx="14">
                  <c:v>385</c:v>
                </c:pt>
                <c:pt idx="15">
                  <c:v>393</c:v>
                </c:pt>
                <c:pt idx="16">
                  <c:v>394</c:v>
                </c:pt>
                <c:pt idx="17">
                  <c:v>401</c:v>
                </c:pt>
                <c:pt idx="18">
                  <c:v>408</c:v>
                </c:pt>
                <c:pt idx="19">
                  <c:v>412</c:v>
                </c:pt>
                <c:pt idx="20">
                  <c:v>406</c:v>
                </c:pt>
                <c:pt idx="21">
                  <c:v>410</c:v>
                </c:pt>
                <c:pt idx="22">
                  <c:v>413</c:v>
                </c:pt>
                <c:pt idx="23">
                  <c:v>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AC-40E2-8570-80FC93310C52}"/>
            </c:ext>
          </c:extLst>
        </c:ser>
        <c:ser>
          <c:idx val="1"/>
          <c:order val="1"/>
          <c:tx>
            <c:strRef>
              <c:f>'Päevane dünaamika'!$A$29:$B$29</c:f>
              <c:strCache>
                <c:ptCount val="2"/>
                <c:pt idx="0">
                  <c:v>Tööpäev</c:v>
                </c:pt>
                <c:pt idx="1">
                  <c:v>Uusküla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'Päevane dünaamika'!$C$29:$Z$29</c:f>
              <c:numCache>
                <c:formatCode>0</c:formatCode>
                <c:ptCount val="24"/>
                <c:pt idx="0">
                  <c:v>432.03387533875298</c:v>
                </c:pt>
                <c:pt idx="1">
                  <c:v>434</c:v>
                </c:pt>
                <c:pt idx="2">
                  <c:v>419</c:v>
                </c:pt>
                <c:pt idx="3">
                  <c:v>399</c:v>
                </c:pt>
                <c:pt idx="4">
                  <c:v>393</c:v>
                </c:pt>
                <c:pt idx="5">
                  <c:v>403</c:v>
                </c:pt>
                <c:pt idx="6">
                  <c:v>403</c:v>
                </c:pt>
                <c:pt idx="7">
                  <c:v>428</c:v>
                </c:pt>
                <c:pt idx="8">
                  <c:v>416.5</c:v>
                </c:pt>
                <c:pt idx="9">
                  <c:v>426</c:v>
                </c:pt>
                <c:pt idx="10">
                  <c:v>433</c:v>
                </c:pt>
                <c:pt idx="11">
                  <c:v>436.5</c:v>
                </c:pt>
                <c:pt idx="12">
                  <c:v>437</c:v>
                </c:pt>
                <c:pt idx="13">
                  <c:v>442</c:v>
                </c:pt>
                <c:pt idx="14">
                  <c:v>446</c:v>
                </c:pt>
                <c:pt idx="15">
                  <c:v>447</c:v>
                </c:pt>
                <c:pt idx="16">
                  <c:v>451</c:v>
                </c:pt>
                <c:pt idx="17">
                  <c:v>421.5</c:v>
                </c:pt>
                <c:pt idx="18">
                  <c:v>422</c:v>
                </c:pt>
                <c:pt idx="19">
                  <c:v>416</c:v>
                </c:pt>
                <c:pt idx="20">
                  <c:v>418</c:v>
                </c:pt>
                <c:pt idx="21">
                  <c:v>419</c:v>
                </c:pt>
                <c:pt idx="22">
                  <c:v>424.5</c:v>
                </c:pt>
                <c:pt idx="23">
                  <c:v>426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AC-40E2-8570-80FC93310C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8279376"/>
        <c:axId val="708276424"/>
      </c:barChart>
      <c:catAx>
        <c:axId val="7082793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Ööpäev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08276424"/>
        <c:crosses val="autoZero"/>
        <c:auto val="1"/>
        <c:lblAlgn val="ctr"/>
        <c:lblOffset val="100"/>
        <c:noMultiLvlLbl val="0"/>
      </c:catAx>
      <c:valAx>
        <c:axId val="708276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08279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t-EE"/>
              <a:t>Inimeste arv asustusüksuses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'Päevane dünaamika'!$A$28:$B$28</c:f>
              <c:strCache>
                <c:ptCount val="2"/>
                <c:pt idx="0">
                  <c:v>Puhkepäev</c:v>
                </c:pt>
                <c:pt idx="1">
                  <c:v>Uusküla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'Päevane dünaamika'!$C$28:$Z$28</c:f>
              <c:numCache>
                <c:formatCode>0</c:formatCode>
                <c:ptCount val="24"/>
                <c:pt idx="0">
                  <c:v>417.71544715447101</c:v>
                </c:pt>
                <c:pt idx="1">
                  <c:v>418</c:v>
                </c:pt>
                <c:pt idx="2">
                  <c:v>411</c:v>
                </c:pt>
                <c:pt idx="3">
                  <c:v>376</c:v>
                </c:pt>
                <c:pt idx="4">
                  <c:v>375</c:v>
                </c:pt>
                <c:pt idx="5">
                  <c:v>375</c:v>
                </c:pt>
                <c:pt idx="6">
                  <c:v>372</c:v>
                </c:pt>
                <c:pt idx="7">
                  <c:v>370</c:v>
                </c:pt>
                <c:pt idx="8">
                  <c:v>358</c:v>
                </c:pt>
                <c:pt idx="9">
                  <c:v>361</c:v>
                </c:pt>
                <c:pt idx="10">
                  <c:v>362</c:v>
                </c:pt>
                <c:pt idx="11">
                  <c:v>361</c:v>
                </c:pt>
                <c:pt idx="12">
                  <c:v>370</c:v>
                </c:pt>
                <c:pt idx="13">
                  <c:v>376</c:v>
                </c:pt>
                <c:pt idx="14">
                  <c:v>385</c:v>
                </c:pt>
                <c:pt idx="15">
                  <c:v>393</c:v>
                </c:pt>
                <c:pt idx="16">
                  <c:v>394</c:v>
                </c:pt>
                <c:pt idx="17">
                  <c:v>401</c:v>
                </c:pt>
                <c:pt idx="18">
                  <c:v>408</c:v>
                </c:pt>
                <c:pt idx="19">
                  <c:v>412</c:v>
                </c:pt>
                <c:pt idx="20">
                  <c:v>406</c:v>
                </c:pt>
                <c:pt idx="21">
                  <c:v>410</c:v>
                </c:pt>
                <c:pt idx="22">
                  <c:v>413</c:v>
                </c:pt>
                <c:pt idx="23">
                  <c:v>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12-4AA6-9406-BC7C0A3227EF}"/>
            </c:ext>
          </c:extLst>
        </c:ser>
        <c:ser>
          <c:idx val="1"/>
          <c:order val="1"/>
          <c:tx>
            <c:strRef>
              <c:f>'Päevane dünaamika'!$A$29:$B$29</c:f>
              <c:strCache>
                <c:ptCount val="2"/>
                <c:pt idx="0">
                  <c:v>Tööpäev</c:v>
                </c:pt>
                <c:pt idx="1">
                  <c:v>Uusküla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'Päevane dünaamika'!$C$29:$Z$29</c:f>
              <c:numCache>
                <c:formatCode>0</c:formatCode>
                <c:ptCount val="24"/>
                <c:pt idx="0">
                  <c:v>432.03387533875298</c:v>
                </c:pt>
                <c:pt idx="1">
                  <c:v>434</c:v>
                </c:pt>
                <c:pt idx="2">
                  <c:v>419</c:v>
                </c:pt>
                <c:pt idx="3">
                  <c:v>399</c:v>
                </c:pt>
                <c:pt idx="4">
                  <c:v>393</c:v>
                </c:pt>
                <c:pt idx="5">
                  <c:v>403</c:v>
                </c:pt>
                <c:pt idx="6">
                  <c:v>403</c:v>
                </c:pt>
                <c:pt idx="7">
                  <c:v>428</c:v>
                </c:pt>
                <c:pt idx="8">
                  <c:v>416.5</c:v>
                </c:pt>
                <c:pt idx="9">
                  <c:v>426</c:v>
                </c:pt>
                <c:pt idx="10">
                  <c:v>433</c:v>
                </c:pt>
                <c:pt idx="11">
                  <c:v>436.5</c:v>
                </c:pt>
                <c:pt idx="12">
                  <c:v>437</c:v>
                </c:pt>
                <c:pt idx="13">
                  <c:v>442</c:v>
                </c:pt>
                <c:pt idx="14">
                  <c:v>446</c:v>
                </c:pt>
                <c:pt idx="15">
                  <c:v>447</c:v>
                </c:pt>
                <c:pt idx="16">
                  <c:v>451</c:v>
                </c:pt>
                <c:pt idx="17">
                  <c:v>421.5</c:v>
                </c:pt>
                <c:pt idx="18">
                  <c:v>422</c:v>
                </c:pt>
                <c:pt idx="19">
                  <c:v>416</c:v>
                </c:pt>
                <c:pt idx="20">
                  <c:v>418</c:v>
                </c:pt>
                <c:pt idx="21">
                  <c:v>419</c:v>
                </c:pt>
                <c:pt idx="22">
                  <c:v>424.5</c:v>
                </c:pt>
                <c:pt idx="23">
                  <c:v>426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12-4AA6-9406-BC7C0A3227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8279376"/>
        <c:axId val="708276424"/>
      </c:barChart>
      <c:catAx>
        <c:axId val="7082793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Ööpäev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08276424"/>
        <c:crosses val="autoZero"/>
        <c:auto val="1"/>
        <c:lblAlgn val="ctr"/>
        <c:lblOffset val="100"/>
        <c:noMultiLvlLbl val="0"/>
      </c:catAx>
      <c:valAx>
        <c:axId val="708276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08279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t-EE"/>
              <a:t>Inimeste arv asustusüksuses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'Päevane dünaamika'!$A$26:$B$26</c:f>
              <c:strCache>
                <c:ptCount val="2"/>
                <c:pt idx="0">
                  <c:v>Puhkepäev</c:v>
                </c:pt>
                <c:pt idx="1">
                  <c:v>Ülgase küla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'Päevane dünaamika'!$C$26:$Z$26</c:f>
              <c:numCache>
                <c:formatCode>0</c:formatCode>
                <c:ptCount val="24"/>
                <c:pt idx="0">
                  <c:v>95.829268292682897</c:v>
                </c:pt>
                <c:pt idx="1">
                  <c:v>95</c:v>
                </c:pt>
                <c:pt idx="2">
                  <c:v>98.5</c:v>
                </c:pt>
                <c:pt idx="3">
                  <c:v>102.5</c:v>
                </c:pt>
                <c:pt idx="4">
                  <c:v>105</c:v>
                </c:pt>
                <c:pt idx="5">
                  <c:v>107</c:v>
                </c:pt>
                <c:pt idx="6">
                  <c:v>106</c:v>
                </c:pt>
                <c:pt idx="7">
                  <c:v>104</c:v>
                </c:pt>
                <c:pt idx="8">
                  <c:v>101</c:v>
                </c:pt>
                <c:pt idx="9">
                  <c:v>96</c:v>
                </c:pt>
                <c:pt idx="10">
                  <c:v>98</c:v>
                </c:pt>
                <c:pt idx="11">
                  <c:v>96</c:v>
                </c:pt>
                <c:pt idx="12">
                  <c:v>96</c:v>
                </c:pt>
                <c:pt idx="13">
                  <c:v>97</c:v>
                </c:pt>
                <c:pt idx="14">
                  <c:v>93</c:v>
                </c:pt>
                <c:pt idx="15">
                  <c:v>96</c:v>
                </c:pt>
                <c:pt idx="16">
                  <c:v>96</c:v>
                </c:pt>
                <c:pt idx="17">
                  <c:v>93</c:v>
                </c:pt>
                <c:pt idx="18">
                  <c:v>90</c:v>
                </c:pt>
                <c:pt idx="19">
                  <c:v>92</c:v>
                </c:pt>
                <c:pt idx="20">
                  <c:v>96</c:v>
                </c:pt>
                <c:pt idx="21">
                  <c:v>91</c:v>
                </c:pt>
                <c:pt idx="22">
                  <c:v>93</c:v>
                </c:pt>
                <c:pt idx="23">
                  <c:v>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FD-4888-A36B-ABEA8D1E5EAF}"/>
            </c:ext>
          </c:extLst>
        </c:ser>
        <c:ser>
          <c:idx val="1"/>
          <c:order val="1"/>
          <c:tx>
            <c:strRef>
              <c:f>'Päevane dünaamika'!$A$27:$B$27</c:f>
              <c:strCache>
                <c:ptCount val="2"/>
                <c:pt idx="0">
                  <c:v>Tööpäev</c:v>
                </c:pt>
                <c:pt idx="1">
                  <c:v>Ülgase küla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'Päevane dünaamika'!$C$27:$Z$27</c:f>
              <c:numCache>
                <c:formatCode>0</c:formatCode>
                <c:ptCount val="24"/>
                <c:pt idx="0">
                  <c:v>94.338753387533799</c:v>
                </c:pt>
                <c:pt idx="1">
                  <c:v>94</c:v>
                </c:pt>
                <c:pt idx="2">
                  <c:v>95.5</c:v>
                </c:pt>
                <c:pt idx="3">
                  <c:v>100</c:v>
                </c:pt>
                <c:pt idx="4">
                  <c:v>100.5</c:v>
                </c:pt>
                <c:pt idx="5">
                  <c:v>100</c:v>
                </c:pt>
                <c:pt idx="6">
                  <c:v>97</c:v>
                </c:pt>
                <c:pt idx="7">
                  <c:v>89</c:v>
                </c:pt>
                <c:pt idx="8">
                  <c:v>76</c:v>
                </c:pt>
                <c:pt idx="9">
                  <c:v>70.5</c:v>
                </c:pt>
                <c:pt idx="10">
                  <c:v>67</c:v>
                </c:pt>
                <c:pt idx="11">
                  <c:v>67</c:v>
                </c:pt>
                <c:pt idx="12">
                  <c:v>66</c:v>
                </c:pt>
                <c:pt idx="13">
                  <c:v>65</c:v>
                </c:pt>
                <c:pt idx="14">
                  <c:v>66</c:v>
                </c:pt>
                <c:pt idx="15">
                  <c:v>68</c:v>
                </c:pt>
                <c:pt idx="16">
                  <c:v>73</c:v>
                </c:pt>
                <c:pt idx="17">
                  <c:v>80</c:v>
                </c:pt>
                <c:pt idx="18">
                  <c:v>83.5</c:v>
                </c:pt>
                <c:pt idx="19">
                  <c:v>86</c:v>
                </c:pt>
                <c:pt idx="20">
                  <c:v>89</c:v>
                </c:pt>
                <c:pt idx="21">
                  <c:v>89</c:v>
                </c:pt>
                <c:pt idx="22">
                  <c:v>90</c:v>
                </c:pt>
                <c:pt idx="2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FD-4888-A36B-ABEA8D1E5E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8279376"/>
        <c:axId val="708276424"/>
      </c:barChart>
      <c:catAx>
        <c:axId val="7082793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Ööpäev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08276424"/>
        <c:crosses val="autoZero"/>
        <c:auto val="1"/>
        <c:lblAlgn val="ctr"/>
        <c:lblOffset val="100"/>
        <c:noMultiLvlLbl val="0"/>
      </c:catAx>
      <c:valAx>
        <c:axId val="708276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08279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[jõelähtme tabelid 22 09 22 v2 _sm.xlsx]Uusküla!PivotTable1</c:name>
    <c:fmtId val="14"/>
  </c:pivotSource>
  <c:chart>
    <c:title>
      <c:tx>
        <c:strRef>
          <c:f>Uusküla!$B$1</c:f>
          <c:strCache>
            <c:ptCount val="1"/>
            <c:pt idx="0">
              <c:v>Uusküla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Uusküla!$B$1</c:f>
              <c:strCache>
                <c:ptCount val="1"/>
                <c:pt idx="0">
                  <c:v>Rahvaloendus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Uusküla!$B$1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Uusküla!$B$1</c:f>
              <c:numCache>
                <c:formatCode>0</c:formatCode>
                <c:ptCount val="31"/>
                <c:pt idx="0">
                  <c:v>460</c:v>
                </c:pt>
                <c:pt idx="1">
                  <c:v>460</c:v>
                </c:pt>
                <c:pt idx="2">
                  <c:v>460</c:v>
                </c:pt>
                <c:pt idx="3">
                  <c:v>460</c:v>
                </c:pt>
                <c:pt idx="4">
                  <c:v>460</c:v>
                </c:pt>
                <c:pt idx="5">
                  <c:v>460</c:v>
                </c:pt>
                <c:pt idx="6">
                  <c:v>460</c:v>
                </c:pt>
                <c:pt idx="7">
                  <c:v>460</c:v>
                </c:pt>
                <c:pt idx="8">
                  <c:v>460</c:v>
                </c:pt>
                <c:pt idx="9">
                  <c:v>460</c:v>
                </c:pt>
                <c:pt idx="10">
                  <c:v>460</c:v>
                </c:pt>
                <c:pt idx="11">
                  <c:v>460</c:v>
                </c:pt>
                <c:pt idx="12">
                  <c:v>460</c:v>
                </c:pt>
                <c:pt idx="13">
                  <c:v>460</c:v>
                </c:pt>
                <c:pt idx="14">
                  <c:v>460</c:v>
                </c:pt>
                <c:pt idx="15">
                  <c:v>460</c:v>
                </c:pt>
                <c:pt idx="16">
                  <c:v>460</c:v>
                </c:pt>
                <c:pt idx="17">
                  <c:v>460</c:v>
                </c:pt>
                <c:pt idx="18">
                  <c:v>460</c:v>
                </c:pt>
                <c:pt idx="19">
                  <c:v>460</c:v>
                </c:pt>
                <c:pt idx="20">
                  <c:v>460</c:v>
                </c:pt>
                <c:pt idx="21">
                  <c:v>460</c:v>
                </c:pt>
                <c:pt idx="22">
                  <c:v>460</c:v>
                </c:pt>
                <c:pt idx="23">
                  <c:v>460</c:v>
                </c:pt>
                <c:pt idx="24">
                  <c:v>460</c:v>
                </c:pt>
                <c:pt idx="25">
                  <c:v>460</c:v>
                </c:pt>
                <c:pt idx="26">
                  <c:v>460</c:v>
                </c:pt>
                <c:pt idx="27">
                  <c:v>460</c:v>
                </c:pt>
                <c:pt idx="28">
                  <c:v>460</c:v>
                </c:pt>
                <c:pt idx="29">
                  <c:v>460</c:v>
                </c:pt>
                <c:pt idx="30">
                  <c:v>460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FA-4275-A573-50CA812DFE45}"/>
            </c:ext>
          </c:extLst>
        </c:ser>
        <c:ser>
          <c:idx val="1"/>
          <c:order val="1"/>
          <c:tx>
            <c:strRef>
              <c:f>Uusküla!$B$1</c:f>
              <c:strCache>
                <c:ptCount val="1"/>
                <c:pt idx="0">
                  <c:v>Tööpäeva keskmine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Uusküla!$B$1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Uusküla!$B$1</c:f>
              <c:numCache>
                <c:formatCode>0</c:formatCode>
                <c:ptCount val="31"/>
                <c:pt idx="0">
                  <c:v>367</c:v>
                </c:pt>
                <c:pt idx="1">
                  <c:v>390</c:v>
                </c:pt>
                <c:pt idx="2">
                  <c:v>366</c:v>
                </c:pt>
                <c:pt idx="3">
                  <c:v>400</c:v>
                </c:pt>
                <c:pt idx="4">
                  <c:v>401</c:v>
                </c:pt>
                <c:pt idx="5">
                  <c:v>387</c:v>
                </c:pt>
                <c:pt idx="6">
                  <c:v>395</c:v>
                </c:pt>
                <c:pt idx="7">
                  <c:v>393</c:v>
                </c:pt>
                <c:pt idx="8">
                  <c:v>392</c:v>
                </c:pt>
                <c:pt idx="9">
                  <c:v>409</c:v>
                </c:pt>
                <c:pt idx="10">
                  <c:v>427</c:v>
                </c:pt>
                <c:pt idx="11">
                  <c:v>410</c:v>
                </c:pt>
                <c:pt idx="12">
                  <c:v>403</c:v>
                </c:pt>
                <c:pt idx="13">
                  <c:v>406</c:v>
                </c:pt>
                <c:pt idx="14">
                  <c:v>413</c:v>
                </c:pt>
                <c:pt idx="15">
                  <c:v>411</c:v>
                </c:pt>
                <c:pt idx="16">
                  <c:v>410</c:v>
                </c:pt>
                <c:pt idx="17">
                  <c:v>420</c:v>
                </c:pt>
                <c:pt idx="18">
                  <c:v>408</c:v>
                </c:pt>
                <c:pt idx="19">
                  <c:v>404</c:v>
                </c:pt>
                <c:pt idx="20">
                  <c:v>384</c:v>
                </c:pt>
                <c:pt idx="21">
                  <c:v>402</c:v>
                </c:pt>
                <c:pt idx="22">
                  <c:v>389</c:v>
                </c:pt>
                <c:pt idx="23">
                  <c:v>371</c:v>
                </c:pt>
                <c:pt idx="24">
                  <c:v>386</c:v>
                </c:pt>
                <c:pt idx="25">
                  <c:v>387</c:v>
                </c:pt>
                <c:pt idx="26">
                  <c:v>396</c:v>
                </c:pt>
                <c:pt idx="27">
                  <c:v>398</c:v>
                </c:pt>
                <c:pt idx="28">
                  <c:v>369</c:v>
                </c:pt>
                <c:pt idx="29">
                  <c:v>375</c:v>
                </c:pt>
                <c:pt idx="30">
                  <c:v>364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FA-4275-A573-50CA812DFE45}"/>
            </c:ext>
          </c:extLst>
        </c:ser>
        <c:ser>
          <c:idx val="2"/>
          <c:order val="2"/>
          <c:tx>
            <c:strRef>
              <c:f>Uusküla!$B$1</c:f>
              <c:strCache>
                <c:ptCount val="1"/>
                <c:pt idx="0">
                  <c:v>Puhkepäeva keskmine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Uusküla!$B$1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Uusküla!$B$1</c:f>
              <c:numCache>
                <c:formatCode>0</c:formatCode>
                <c:ptCount val="31"/>
                <c:pt idx="0">
                  <c:v>374</c:v>
                </c:pt>
                <c:pt idx="1">
                  <c:v>370</c:v>
                </c:pt>
                <c:pt idx="2">
                  <c:v>278</c:v>
                </c:pt>
                <c:pt idx="3">
                  <c:v>361</c:v>
                </c:pt>
                <c:pt idx="4">
                  <c:v>366</c:v>
                </c:pt>
                <c:pt idx="5">
                  <c:v>347</c:v>
                </c:pt>
                <c:pt idx="6">
                  <c:v>343</c:v>
                </c:pt>
                <c:pt idx="7">
                  <c:v>332</c:v>
                </c:pt>
                <c:pt idx="8">
                  <c:v>331</c:v>
                </c:pt>
                <c:pt idx="9">
                  <c:v>353</c:v>
                </c:pt>
                <c:pt idx="10">
                  <c:v>354</c:v>
                </c:pt>
                <c:pt idx="11">
                  <c:v>345</c:v>
                </c:pt>
                <c:pt idx="12">
                  <c:v>371</c:v>
                </c:pt>
                <c:pt idx="13">
                  <c:v>364</c:v>
                </c:pt>
                <c:pt idx="14">
                  <c:v>361</c:v>
                </c:pt>
                <c:pt idx="15">
                  <c:v>352</c:v>
                </c:pt>
                <c:pt idx="16">
                  <c:v>368</c:v>
                </c:pt>
                <c:pt idx="17">
                  <c:v>390</c:v>
                </c:pt>
                <c:pt idx="18">
                  <c:v>357</c:v>
                </c:pt>
                <c:pt idx="19">
                  <c:v>364</c:v>
                </c:pt>
                <c:pt idx="20">
                  <c:v>364</c:v>
                </c:pt>
                <c:pt idx="21">
                  <c:v>389</c:v>
                </c:pt>
                <c:pt idx="22">
                  <c:v>386</c:v>
                </c:pt>
                <c:pt idx="23">
                  <c:v>342</c:v>
                </c:pt>
                <c:pt idx="24">
                  <c:v>365</c:v>
                </c:pt>
                <c:pt idx="25">
                  <c:v>394</c:v>
                </c:pt>
                <c:pt idx="26">
                  <c:v>361</c:v>
                </c:pt>
                <c:pt idx="27">
                  <c:v>391</c:v>
                </c:pt>
                <c:pt idx="28">
                  <c:v>352</c:v>
                </c:pt>
                <c:pt idx="29">
                  <c:v>340</c:v>
                </c:pt>
                <c:pt idx="30">
                  <c:v>358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FA-4275-A573-50CA812DFE45}"/>
            </c:ext>
          </c:extLst>
        </c:ser>
        <c:ser>
          <c:idx val="3"/>
          <c:order val="3"/>
          <c:tx>
            <c:strRef>
              <c:f>Uusküla!$B$1</c:f>
              <c:strCache>
                <c:ptCount val="1"/>
                <c:pt idx="0">
                  <c:v>Rahvastikuregistri aasta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f>Uusküla!$B$1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Uusküla!$B$1</c:f>
              <c:numCache>
                <c:formatCode>0</c:formatCode>
                <c:ptCount val="31"/>
                <c:pt idx="0">
                  <c:v>415</c:v>
                </c:pt>
                <c:pt idx="1">
                  <c:v>415</c:v>
                </c:pt>
                <c:pt idx="2">
                  <c:v>415</c:v>
                </c:pt>
                <c:pt idx="3">
                  <c:v>415</c:v>
                </c:pt>
                <c:pt idx="4">
                  <c:v>415</c:v>
                </c:pt>
                <c:pt idx="5">
                  <c:v>415</c:v>
                </c:pt>
                <c:pt idx="6">
                  <c:v>415</c:v>
                </c:pt>
                <c:pt idx="7">
                  <c:v>415</c:v>
                </c:pt>
                <c:pt idx="8">
                  <c:v>415</c:v>
                </c:pt>
                <c:pt idx="9">
                  <c:v>415</c:v>
                </c:pt>
                <c:pt idx="10">
                  <c:v>415</c:v>
                </c:pt>
                <c:pt idx="11">
                  <c:v>415</c:v>
                </c:pt>
                <c:pt idx="12">
                  <c:v>411</c:v>
                </c:pt>
                <c:pt idx="13">
                  <c:v>411</c:v>
                </c:pt>
                <c:pt idx="14">
                  <c:v>411</c:v>
                </c:pt>
                <c:pt idx="15">
                  <c:v>411</c:v>
                </c:pt>
                <c:pt idx="16">
                  <c:v>411</c:v>
                </c:pt>
                <c:pt idx="17">
                  <c:v>411</c:v>
                </c:pt>
                <c:pt idx="18">
                  <c:v>411</c:v>
                </c:pt>
                <c:pt idx="19">
                  <c:v>411</c:v>
                </c:pt>
                <c:pt idx="20">
                  <c:v>411</c:v>
                </c:pt>
                <c:pt idx="21">
                  <c:v>411</c:v>
                </c:pt>
                <c:pt idx="22">
                  <c:v>411</c:v>
                </c:pt>
                <c:pt idx="23">
                  <c:v>411</c:v>
                </c:pt>
                <c:pt idx="24">
                  <c:v>430</c:v>
                </c:pt>
                <c:pt idx="25">
                  <c:v>430</c:v>
                </c:pt>
                <c:pt idx="26">
                  <c:v>430</c:v>
                </c:pt>
                <c:pt idx="27">
                  <c:v>430</c:v>
                </c:pt>
                <c:pt idx="28">
                  <c:v>430</c:v>
                </c:pt>
                <c:pt idx="29">
                  <c:v>430</c:v>
                </c:pt>
                <c:pt idx="30">
                  <c:v>430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455-412B-ADEF-853CB8B272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1984720"/>
        <c:axId val="591984392"/>
      </c:lineChart>
      <c:catAx>
        <c:axId val="59198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392"/>
        <c:crosses val="autoZero"/>
        <c:auto val="1"/>
        <c:lblAlgn val="ctr"/>
        <c:lblOffset val="100"/>
        <c:noMultiLvlLbl val="0"/>
      </c:catAx>
      <c:valAx>
        <c:axId val="591984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 asustusüksusees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t-EE"/>
              <a:t>Inimeste arv asustusüksuses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'Päevane dünaamika'!$A$24:$B$24</c:f>
              <c:strCache>
                <c:ptCount val="2"/>
                <c:pt idx="0">
                  <c:v>Puhkepäev</c:v>
                </c:pt>
                <c:pt idx="1">
                  <c:v>Ruu küla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'Päevane dünaamika'!$C$24:$Z$24</c:f>
              <c:numCache>
                <c:formatCode>0</c:formatCode>
                <c:ptCount val="24"/>
                <c:pt idx="0">
                  <c:v>114.032520325203</c:v>
                </c:pt>
                <c:pt idx="1">
                  <c:v>115</c:v>
                </c:pt>
                <c:pt idx="2">
                  <c:v>116.5</c:v>
                </c:pt>
                <c:pt idx="3">
                  <c:v>109.5</c:v>
                </c:pt>
                <c:pt idx="4">
                  <c:v>105</c:v>
                </c:pt>
                <c:pt idx="5">
                  <c:v>105</c:v>
                </c:pt>
                <c:pt idx="6">
                  <c:v>107</c:v>
                </c:pt>
                <c:pt idx="7">
                  <c:v>106</c:v>
                </c:pt>
                <c:pt idx="8">
                  <c:v>108</c:v>
                </c:pt>
                <c:pt idx="9">
                  <c:v>111</c:v>
                </c:pt>
                <c:pt idx="10">
                  <c:v>120</c:v>
                </c:pt>
                <c:pt idx="11">
                  <c:v>137</c:v>
                </c:pt>
                <c:pt idx="12">
                  <c:v>160</c:v>
                </c:pt>
                <c:pt idx="13">
                  <c:v>173</c:v>
                </c:pt>
                <c:pt idx="14">
                  <c:v>183</c:v>
                </c:pt>
                <c:pt idx="15">
                  <c:v>186</c:v>
                </c:pt>
                <c:pt idx="16">
                  <c:v>178</c:v>
                </c:pt>
                <c:pt idx="17">
                  <c:v>165</c:v>
                </c:pt>
                <c:pt idx="18">
                  <c:v>142</c:v>
                </c:pt>
                <c:pt idx="19">
                  <c:v>129</c:v>
                </c:pt>
                <c:pt idx="20">
                  <c:v>120</c:v>
                </c:pt>
                <c:pt idx="21">
                  <c:v>116</c:v>
                </c:pt>
                <c:pt idx="22">
                  <c:v>115</c:v>
                </c:pt>
                <c:pt idx="23">
                  <c:v>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B4-4EAC-9E96-C03CF3BA1A7E}"/>
            </c:ext>
          </c:extLst>
        </c:ser>
        <c:ser>
          <c:idx val="1"/>
          <c:order val="1"/>
          <c:tx>
            <c:strRef>
              <c:f>'Päevane dünaamika'!$A$25:$B$25</c:f>
              <c:strCache>
                <c:ptCount val="2"/>
                <c:pt idx="0">
                  <c:v>Tööpäev</c:v>
                </c:pt>
                <c:pt idx="1">
                  <c:v>Ruu küla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'Päevane dünaamika'!$C$25:$Z$25</c:f>
              <c:numCache>
                <c:formatCode>0</c:formatCode>
                <c:ptCount val="24"/>
                <c:pt idx="0">
                  <c:v>121.692411924119</c:v>
                </c:pt>
                <c:pt idx="1">
                  <c:v>119</c:v>
                </c:pt>
                <c:pt idx="2">
                  <c:v>119</c:v>
                </c:pt>
                <c:pt idx="3">
                  <c:v>107</c:v>
                </c:pt>
                <c:pt idx="4">
                  <c:v>101</c:v>
                </c:pt>
                <c:pt idx="5">
                  <c:v>101</c:v>
                </c:pt>
                <c:pt idx="6">
                  <c:v>100</c:v>
                </c:pt>
                <c:pt idx="7">
                  <c:v>97</c:v>
                </c:pt>
                <c:pt idx="8">
                  <c:v>86</c:v>
                </c:pt>
                <c:pt idx="9">
                  <c:v>85</c:v>
                </c:pt>
                <c:pt idx="10">
                  <c:v>83</c:v>
                </c:pt>
                <c:pt idx="11">
                  <c:v>87</c:v>
                </c:pt>
                <c:pt idx="12">
                  <c:v>89</c:v>
                </c:pt>
                <c:pt idx="13">
                  <c:v>90</c:v>
                </c:pt>
                <c:pt idx="14">
                  <c:v>93</c:v>
                </c:pt>
                <c:pt idx="15">
                  <c:v>99</c:v>
                </c:pt>
                <c:pt idx="16">
                  <c:v>110</c:v>
                </c:pt>
                <c:pt idx="17">
                  <c:v>120</c:v>
                </c:pt>
                <c:pt idx="18">
                  <c:v>126</c:v>
                </c:pt>
                <c:pt idx="19">
                  <c:v>129</c:v>
                </c:pt>
                <c:pt idx="20">
                  <c:v>125</c:v>
                </c:pt>
                <c:pt idx="21">
                  <c:v>121</c:v>
                </c:pt>
                <c:pt idx="22">
                  <c:v>120</c:v>
                </c:pt>
                <c:pt idx="23">
                  <c:v>119.5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1B4-4EAC-9E96-C03CF3BA1A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8279376"/>
        <c:axId val="708276424"/>
      </c:barChart>
      <c:catAx>
        <c:axId val="7082793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Ööpäev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08276424"/>
        <c:crosses val="autoZero"/>
        <c:auto val="1"/>
        <c:lblAlgn val="ctr"/>
        <c:lblOffset val="100"/>
        <c:noMultiLvlLbl val="0"/>
      </c:catAx>
      <c:valAx>
        <c:axId val="708276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08279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t-EE"/>
              <a:t>Inimeste arv asustusüksuses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'Päevane dünaamika'!$A$22:$B$22</c:f>
              <c:strCache>
                <c:ptCount val="2"/>
                <c:pt idx="0">
                  <c:v>Puhkepäev</c:v>
                </c:pt>
                <c:pt idx="1">
                  <c:v>Rebala küla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'Päevane dünaamika'!$C$22:$Z$22</c:f>
              <c:numCache>
                <c:formatCode>0</c:formatCode>
                <c:ptCount val="24"/>
                <c:pt idx="0">
                  <c:v>152.34959349593399</c:v>
                </c:pt>
                <c:pt idx="1">
                  <c:v>155</c:v>
                </c:pt>
                <c:pt idx="2">
                  <c:v>158</c:v>
                </c:pt>
                <c:pt idx="3">
                  <c:v>151.5</c:v>
                </c:pt>
                <c:pt idx="4">
                  <c:v>146</c:v>
                </c:pt>
                <c:pt idx="5">
                  <c:v>145</c:v>
                </c:pt>
                <c:pt idx="6">
                  <c:v>149</c:v>
                </c:pt>
                <c:pt idx="7">
                  <c:v>152</c:v>
                </c:pt>
                <c:pt idx="8">
                  <c:v>156</c:v>
                </c:pt>
                <c:pt idx="9">
                  <c:v>155</c:v>
                </c:pt>
                <c:pt idx="10">
                  <c:v>160</c:v>
                </c:pt>
                <c:pt idx="11">
                  <c:v>166</c:v>
                </c:pt>
                <c:pt idx="12">
                  <c:v>170</c:v>
                </c:pt>
                <c:pt idx="13">
                  <c:v>170</c:v>
                </c:pt>
                <c:pt idx="14">
                  <c:v>171</c:v>
                </c:pt>
                <c:pt idx="15">
                  <c:v>172</c:v>
                </c:pt>
                <c:pt idx="16">
                  <c:v>171</c:v>
                </c:pt>
                <c:pt idx="17">
                  <c:v>169</c:v>
                </c:pt>
                <c:pt idx="18">
                  <c:v>160</c:v>
                </c:pt>
                <c:pt idx="19">
                  <c:v>156</c:v>
                </c:pt>
                <c:pt idx="20">
                  <c:v>155</c:v>
                </c:pt>
                <c:pt idx="21">
                  <c:v>151</c:v>
                </c:pt>
                <c:pt idx="22">
                  <c:v>151</c:v>
                </c:pt>
                <c:pt idx="23">
                  <c:v>151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82-417B-A7D9-F055428E9C39}"/>
            </c:ext>
          </c:extLst>
        </c:ser>
        <c:ser>
          <c:idx val="1"/>
          <c:order val="1"/>
          <c:tx>
            <c:strRef>
              <c:f>'Päevane dünaamika'!$A$23:$B$23</c:f>
              <c:strCache>
                <c:ptCount val="2"/>
                <c:pt idx="0">
                  <c:v>Tööpäev</c:v>
                </c:pt>
                <c:pt idx="1">
                  <c:v>Rebala küla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'Päevane dünaamika'!$C$23:$Z$23</c:f>
              <c:numCache>
                <c:formatCode>0</c:formatCode>
                <c:ptCount val="24"/>
                <c:pt idx="0">
                  <c:v>158.04200542005401</c:v>
                </c:pt>
                <c:pt idx="1">
                  <c:v>159</c:v>
                </c:pt>
                <c:pt idx="2">
                  <c:v>166</c:v>
                </c:pt>
                <c:pt idx="3">
                  <c:v>163</c:v>
                </c:pt>
                <c:pt idx="4">
                  <c:v>157</c:v>
                </c:pt>
                <c:pt idx="5">
                  <c:v>158</c:v>
                </c:pt>
                <c:pt idx="6">
                  <c:v>163</c:v>
                </c:pt>
                <c:pt idx="7">
                  <c:v>172</c:v>
                </c:pt>
                <c:pt idx="8">
                  <c:v>168</c:v>
                </c:pt>
                <c:pt idx="9">
                  <c:v>157</c:v>
                </c:pt>
                <c:pt idx="10">
                  <c:v>155</c:v>
                </c:pt>
                <c:pt idx="11">
                  <c:v>154</c:v>
                </c:pt>
                <c:pt idx="12">
                  <c:v>156</c:v>
                </c:pt>
                <c:pt idx="13">
                  <c:v>156</c:v>
                </c:pt>
                <c:pt idx="14">
                  <c:v>158</c:v>
                </c:pt>
                <c:pt idx="15">
                  <c:v>162</c:v>
                </c:pt>
                <c:pt idx="16">
                  <c:v>173</c:v>
                </c:pt>
                <c:pt idx="17">
                  <c:v>177</c:v>
                </c:pt>
                <c:pt idx="18">
                  <c:v>177</c:v>
                </c:pt>
                <c:pt idx="19">
                  <c:v>172</c:v>
                </c:pt>
                <c:pt idx="20">
                  <c:v>168</c:v>
                </c:pt>
                <c:pt idx="21">
                  <c:v>162</c:v>
                </c:pt>
                <c:pt idx="22">
                  <c:v>160</c:v>
                </c:pt>
                <c:pt idx="23">
                  <c:v>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82-417B-A7D9-F055428E9C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8279376"/>
        <c:axId val="708276424"/>
      </c:barChart>
      <c:catAx>
        <c:axId val="7082793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Ööpäev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08276424"/>
        <c:crosses val="autoZero"/>
        <c:auto val="1"/>
        <c:lblAlgn val="ctr"/>
        <c:lblOffset val="100"/>
        <c:noMultiLvlLbl val="0"/>
      </c:catAx>
      <c:valAx>
        <c:axId val="708276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08279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t-EE"/>
              <a:t>Inimeste arv asustusüksuses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'Päevane dünaamika'!$A$20:$B$20</c:f>
              <c:strCache>
                <c:ptCount val="2"/>
                <c:pt idx="0">
                  <c:v>Puhkepäev</c:v>
                </c:pt>
                <c:pt idx="1">
                  <c:v>Nehatu küla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'Päevane dünaamika'!$C$20:$Z$20</c:f>
              <c:numCache>
                <c:formatCode>0</c:formatCode>
                <c:ptCount val="24"/>
                <c:pt idx="0">
                  <c:v>36.439024390243901</c:v>
                </c:pt>
                <c:pt idx="1">
                  <c:v>36</c:v>
                </c:pt>
                <c:pt idx="2">
                  <c:v>30</c:v>
                </c:pt>
                <c:pt idx="3">
                  <c:v>19</c:v>
                </c:pt>
                <c:pt idx="4">
                  <c:v>18</c:v>
                </c:pt>
                <c:pt idx="5">
                  <c:v>18</c:v>
                </c:pt>
                <c:pt idx="6">
                  <c:v>20</c:v>
                </c:pt>
                <c:pt idx="7">
                  <c:v>23</c:v>
                </c:pt>
                <c:pt idx="8">
                  <c:v>24</c:v>
                </c:pt>
                <c:pt idx="9">
                  <c:v>27</c:v>
                </c:pt>
                <c:pt idx="10">
                  <c:v>30</c:v>
                </c:pt>
                <c:pt idx="11">
                  <c:v>32</c:v>
                </c:pt>
                <c:pt idx="12">
                  <c:v>32</c:v>
                </c:pt>
                <c:pt idx="13">
                  <c:v>33</c:v>
                </c:pt>
                <c:pt idx="14">
                  <c:v>34</c:v>
                </c:pt>
                <c:pt idx="15">
                  <c:v>34</c:v>
                </c:pt>
                <c:pt idx="16">
                  <c:v>39</c:v>
                </c:pt>
                <c:pt idx="17">
                  <c:v>40</c:v>
                </c:pt>
                <c:pt idx="18">
                  <c:v>40</c:v>
                </c:pt>
                <c:pt idx="19">
                  <c:v>39</c:v>
                </c:pt>
                <c:pt idx="20">
                  <c:v>39</c:v>
                </c:pt>
                <c:pt idx="21">
                  <c:v>39</c:v>
                </c:pt>
                <c:pt idx="22">
                  <c:v>36</c:v>
                </c:pt>
                <c:pt idx="23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36-47FE-8EBA-7C8084568152}"/>
            </c:ext>
          </c:extLst>
        </c:ser>
        <c:ser>
          <c:idx val="1"/>
          <c:order val="1"/>
          <c:tx>
            <c:strRef>
              <c:f>'Päevane dünaamika'!$A$21:$B$21</c:f>
              <c:strCache>
                <c:ptCount val="2"/>
                <c:pt idx="0">
                  <c:v>Tööpäev</c:v>
                </c:pt>
                <c:pt idx="1">
                  <c:v>Nehatu küla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'Päevane dünaamika'!$C$21:$Z$21</c:f>
              <c:numCache>
                <c:formatCode>0</c:formatCode>
                <c:ptCount val="24"/>
                <c:pt idx="0">
                  <c:v>35.060975609755999</c:v>
                </c:pt>
                <c:pt idx="1">
                  <c:v>31</c:v>
                </c:pt>
                <c:pt idx="2">
                  <c:v>28</c:v>
                </c:pt>
                <c:pt idx="3">
                  <c:v>23</c:v>
                </c:pt>
                <c:pt idx="4">
                  <c:v>23</c:v>
                </c:pt>
                <c:pt idx="5">
                  <c:v>24</c:v>
                </c:pt>
                <c:pt idx="6">
                  <c:v>32</c:v>
                </c:pt>
                <c:pt idx="7">
                  <c:v>44</c:v>
                </c:pt>
                <c:pt idx="8">
                  <c:v>53</c:v>
                </c:pt>
                <c:pt idx="9">
                  <c:v>62</c:v>
                </c:pt>
                <c:pt idx="10">
                  <c:v>68</c:v>
                </c:pt>
                <c:pt idx="11">
                  <c:v>70</c:v>
                </c:pt>
                <c:pt idx="12">
                  <c:v>70</c:v>
                </c:pt>
                <c:pt idx="13">
                  <c:v>69</c:v>
                </c:pt>
                <c:pt idx="14">
                  <c:v>71</c:v>
                </c:pt>
                <c:pt idx="15">
                  <c:v>71</c:v>
                </c:pt>
                <c:pt idx="16">
                  <c:v>63.5</c:v>
                </c:pt>
                <c:pt idx="17">
                  <c:v>52</c:v>
                </c:pt>
                <c:pt idx="18">
                  <c:v>46</c:v>
                </c:pt>
                <c:pt idx="19">
                  <c:v>44</c:v>
                </c:pt>
                <c:pt idx="20">
                  <c:v>42</c:v>
                </c:pt>
                <c:pt idx="21">
                  <c:v>41</c:v>
                </c:pt>
                <c:pt idx="22">
                  <c:v>40</c:v>
                </c:pt>
                <c:pt idx="23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36-47FE-8EBA-7C80845681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8279376"/>
        <c:axId val="708276424"/>
      </c:barChart>
      <c:catAx>
        <c:axId val="7082793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Ööpäev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08276424"/>
        <c:crosses val="autoZero"/>
        <c:auto val="1"/>
        <c:lblAlgn val="ctr"/>
        <c:lblOffset val="100"/>
        <c:noMultiLvlLbl val="0"/>
      </c:catAx>
      <c:valAx>
        <c:axId val="708276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08279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t-EE"/>
              <a:t>Inimeste arv asustusüksuses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'Päevane dünaamika'!$A$18:$B$18</c:f>
              <c:strCache>
                <c:ptCount val="2"/>
                <c:pt idx="0">
                  <c:v>Puhkepäev</c:v>
                </c:pt>
                <c:pt idx="1">
                  <c:v>Maardu küla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'Päevane dünaamika'!$C$18:$Z$18</c:f>
              <c:numCache>
                <c:formatCode>0</c:formatCode>
                <c:ptCount val="24"/>
                <c:pt idx="0">
                  <c:v>158.47154471544701</c:v>
                </c:pt>
                <c:pt idx="1">
                  <c:v>159</c:v>
                </c:pt>
                <c:pt idx="2">
                  <c:v>162.5</c:v>
                </c:pt>
                <c:pt idx="3">
                  <c:v>155</c:v>
                </c:pt>
                <c:pt idx="4">
                  <c:v>144</c:v>
                </c:pt>
                <c:pt idx="5">
                  <c:v>147</c:v>
                </c:pt>
                <c:pt idx="6">
                  <c:v>148</c:v>
                </c:pt>
                <c:pt idx="7">
                  <c:v>153</c:v>
                </c:pt>
                <c:pt idx="8">
                  <c:v>155</c:v>
                </c:pt>
                <c:pt idx="9">
                  <c:v>162</c:v>
                </c:pt>
                <c:pt idx="10">
                  <c:v>167</c:v>
                </c:pt>
                <c:pt idx="11">
                  <c:v>170</c:v>
                </c:pt>
                <c:pt idx="12">
                  <c:v>173</c:v>
                </c:pt>
                <c:pt idx="13">
                  <c:v>175</c:v>
                </c:pt>
                <c:pt idx="14">
                  <c:v>174</c:v>
                </c:pt>
                <c:pt idx="15">
                  <c:v>174</c:v>
                </c:pt>
                <c:pt idx="16">
                  <c:v>174</c:v>
                </c:pt>
                <c:pt idx="17">
                  <c:v>170</c:v>
                </c:pt>
                <c:pt idx="18">
                  <c:v>169</c:v>
                </c:pt>
                <c:pt idx="19">
                  <c:v>169</c:v>
                </c:pt>
                <c:pt idx="20">
                  <c:v>169</c:v>
                </c:pt>
                <c:pt idx="21">
                  <c:v>166</c:v>
                </c:pt>
                <c:pt idx="22">
                  <c:v>166</c:v>
                </c:pt>
                <c:pt idx="23">
                  <c:v>161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5A-4360-8A7B-B9A5B4740C30}"/>
            </c:ext>
          </c:extLst>
        </c:ser>
        <c:ser>
          <c:idx val="1"/>
          <c:order val="1"/>
          <c:tx>
            <c:strRef>
              <c:f>'Päevane dünaamika'!$A$19:$B$19</c:f>
              <c:strCache>
                <c:ptCount val="2"/>
                <c:pt idx="0">
                  <c:v>Tööpäev</c:v>
                </c:pt>
                <c:pt idx="1">
                  <c:v>Maardu küla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'Päevane dünaamika'!$C$19:$Z$19</c:f>
              <c:numCache>
                <c:formatCode>0</c:formatCode>
                <c:ptCount val="24"/>
                <c:pt idx="0">
                  <c:v>165.70460704607001</c:v>
                </c:pt>
                <c:pt idx="1">
                  <c:v>165</c:v>
                </c:pt>
                <c:pt idx="2">
                  <c:v>170</c:v>
                </c:pt>
                <c:pt idx="3">
                  <c:v>162</c:v>
                </c:pt>
                <c:pt idx="4">
                  <c:v>154</c:v>
                </c:pt>
                <c:pt idx="5">
                  <c:v>155</c:v>
                </c:pt>
                <c:pt idx="6">
                  <c:v>154</c:v>
                </c:pt>
                <c:pt idx="7">
                  <c:v>155</c:v>
                </c:pt>
                <c:pt idx="8">
                  <c:v>152</c:v>
                </c:pt>
                <c:pt idx="9">
                  <c:v>146</c:v>
                </c:pt>
                <c:pt idx="10">
                  <c:v>145</c:v>
                </c:pt>
                <c:pt idx="11">
                  <c:v>143</c:v>
                </c:pt>
                <c:pt idx="12">
                  <c:v>143</c:v>
                </c:pt>
                <c:pt idx="13">
                  <c:v>146</c:v>
                </c:pt>
                <c:pt idx="14">
                  <c:v>148</c:v>
                </c:pt>
                <c:pt idx="15">
                  <c:v>151.5</c:v>
                </c:pt>
                <c:pt idx="16">
                  <c:v>153</c:v>
                </c:pt>
                <c:pt idx="17">
                  <c:v>157.5</c:v>
                </c:pt>
                <c:pt idx="18">
                  <c:v>167</c:v>
                </c:pt>
                <c:pt idx="19">
                  <c:v>172</c:v>
                </c:pt>
                <c:pt idx="20">
                  <c:v>173</c:v>
                </c:pt>
                <c:pt idx="21">
                  <c:v>173</c:v>
                </c:pt>
                <c:pt idx="22">
                  <c:v>171.5</c:v>
                </c:pt>
                <c:pt idx="23">
                  <c:v>167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5A-4360-8A7B-B9A5B4740C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8279376"/>
        <c:axId val="708276424"/>
      </c:barChart>
      <c:catAx>
        <c:axId val="7082793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Ööpäev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08276424"/>
        <c:crosses val="autoZero"/>
        <c:auto val="1"/>
        <c:lblAlgn val="ctr"/>
        <c:lblOffset val="100"/>
        <c:noMultiLvlLbl val="0"/>
      </c:catAx>
      <c:valAx>
        <c:axId val="708276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08279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t-EE"/>
              <a:t>Inimeste arv asustusüksuses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'Päevane dünaamika'!$A$16:$B$16</c:f>
              <c:strCache>
                <c:ptCount val="2"/>
                <c:pt idx="0">
                  <c:v>Puhkepäev</c:v>
                </c:pt>
                <c:pt idx="1">
                  <c:v>Loo alevik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'Päevane dünaamika'!$C$16:$Z$16</c:f>
              <c:numCache>
                <c:formatCode>0</c:formatCode>
                <c:ptCount val="24"/>
                <c:pt idx="0">
                  <c:v>1873.69918699186</c:v>
                </c:pt>
                <c:pt idx="1">
                  <c:v>1883</c:v>
                </c:pt>
                <c:pt idx="2">
                  <c:v>1859</c:v>
                </c:pt>
                <c:pt idx="3">
                  <c:v>1638</c:v>
                </c:pt>
                <c:pt idx="4">
                  <c:v>1628</c:v>
                </c:pt>
                <c:pt idx="5">
                  <c:v>1637</c:v>
                </c:pt>
                <c:pt idx="6">
                  <c:v>1717</c:v>
                </c:pt>
                <c:pt idx="7">
                  <c:v>1810</c:v>
                </c:pt>
                <c:pt idx="8">
                  <c:v>1832</c:v>
                </c:pt>
                <c:pt idx="9">
                  <c:v>1865</c:v>
                </c:pt>
                <c:pt idx="10">
                  <c:v>1854</c:v>
                </c:pt>
                <c:pt idx="11">
                  <c:v>1838</c:v>
                </c:pt>
                <c:pt idx="12">
                  <c:v>1792</c:v>
                </c:pt>
                <c:pt idx="13">
                  <c:v>1790</c:v>
                </c:pt>
                <c:pt idx="14">
                  <c:v>1809</c:v>
                </c:pt>
                <c:pt idx="15">
                  <c:v>1810</c:v>
                </c:pt>
                <c:pt idx="16">
                  <c:v>1864</c:v>
                </c:pt>
                <c:pt idx="17">
                  <c:v>1884</c:v>
                </c:pt>
                <c:pt idx="18">
                  <c:v>1883</c:v>
                </c:pt>
                <c:pt idx="19">
                  <c:v>1902</c:v>
                </c:pt>
                <c:pt idx="20">
                  <c:v>1889</c:v>
                </c:pt>
                <c:pt idx="21">
                  <c:v>1885</c:v>
                </c:pt>
                <c:pt idx="22">
                  <c:v>1880</c:v>
                </c:pt>
                <c:pt idx="23">
                  <c:v>1852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AA-4FFA-AAFD-67A49DC87A58}"/>
            </c:ext>
          </c:extLst>
        </c:ser>
        <c:ser>
          <c:idx val="1"/>
          <c:order val="1"/>
          <c:tx>
            <c:strRef>
              <c:f>'Päevane dünaamika'!$A$17:$B$17</c:f>
              <c:strCache>
                <c:ptCount val="2"/>
                <c:pt idx="0">
                  <c:v>Tööpäev</c:v>
                </c:pt>
                <c:pt idx="1">
                  <c:v>Loo alevik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'Päevane dünaamika'!$C$17:$Z$17</c:f>
              <c:numCache>
                <c:formatCode>0</c:formatCode>
                <c:ptCount val="24"/>
                <c:pt idx="0">
                  <c:v>1832.2181571815699</c:v>
                </c:pt>
                <c:pt idx="1">
                  <c:v>1814</c:v>
                </c:pt>
                <c:pt idx="2">
                  <c:v>1855.5</c:v>
                </c:pt>
                <c:pt idx="3">
                  <c:v>1832</c:v>
                </c:pt>
                <c:pt idx="4">
                  <c:v>1809</c:v>
                </c:pt>
                <c:pt idx="5">
                  <c:v>1829</c:v>
                </c:pt>
                <c:pt idx="6">
                  <c:v>2079.5</c:v>
                </c:pt>
                <c:pt idx="7">
                  <c:v>2454</c:v>
                </c:pt>
                <c:pt idx="8">
                  <c:v>2612.5</c:v>
                </c:pt>
                <c:pt idx="9">
                  <c:v>2545</c:v>
                </c:pt>
                <c:pt idx="10">
                  <c:v>2529</c:v>
                </c:pt>
                <c:pt idx="11">
                  <c:v>2505</c:v>
                </c:pt>
                <c:pt idx="12">
                  <c:v>2475.5</c:v>
                </c:pt>
                <c:pt idx="13">
                  <c:v>2443</c:v>
                </c:pt>
                <c:pt idx="14">
                  <c:v>2436</c:v>
                </c:pt>
                <c:pt idx="15">
                  <c:v>2395</c:v>
                </c:pt>
                <c:pt idx="16">
                  <c:v>2276</c:v>
                </c:pt>
                <c:pt idx="17">
                  <c:v>2075.5</c:v>
                </c:pt>
                <c:pt idx="18">
                  <c:v>1991</c:v>
                </c:pt>
                <c:pt idx="19">
                  <c:v>1945.5</c:v>
                </c:pt>
                <c:pt idx="20">
                  <c:v>1920.5</c:v>
                </c:pt>
                <c:pt idx="21">
                  <c:v>1904</c:v>
                </c:pt>
                <c:pt idx="22">
                  <c:v>1880</c:v>
                </c:pt>
                <c:pt idx="23">
                  <c:v>1839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AA-4FFA-AAFD-67A49DC87A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8279376"/>
        <c:axId val="708276424"/>
      </c:barChart>
      <c:catAx>
        <c:axId val="7082793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Ööpäev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08276424"/>
        <c:crosses val="autoZero"/>
        <c:auto val="1"/>
        <c:lblAlgn val="ctr"/>
        <c:lblOffset val="100"/>
        <c:noMultiLvlLbl val="0"/>
      </c:catAx>
      <c:valAx>
        <c:axId val="708276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08279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t-EE"/>
              <a:t>Inimeste arv asustusüksuses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'Päevane dünaamika'!$A$14:$B$14</c:f>
              <c:strCache>
                <c:ptCount val="2"/>
                <c:pt idx="0">
                  <c:v>Puhkepäev</c:v>
                </c:pt>
                <c:pt idx="1">
                  <c:v>Liivamäe küla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'Päevane dünaamika'!$C$14:$Z$14</c:f>
              <c:numCache>
                <c:formatCode>0</c:formatCode>
                <c:ptCount val="24"/>
                <c:pt idx="0">
                  <c:v>293.95934959349501</c:v>
                </c:pt>
                <c:pt idx="1">
                  <c:v>286</c:v>
                </c:pt>
                <c:pt idx="2">
                  <c:v>272.5</c:v>
                </c:pt>
                <c:pt idx="3">
                  <c:v>221</c:v>
                </c:pt>
                <c:pt idx="4">
                  <c:v>215</c:v>
                </c:pt>
                <c:pt idx="5">
                  <c:v>213</c:v>
                </c:pt>
                <c:pt idx="6">
                  <c:v>227</c:v>
                </c:pt>
                <c:pt idx="7">
                  <c:v>252</c:v>
                </c:pt>
                <c:pt idx="8">
                  <c:v>264</c:v>
                </c:pt>
                <c:pt idx="9">
                  <c:v>279</c:v>
                </c:pt>
                <c:pt idx="10">
                  <c:v>293</c:v>
                </c:pt>
                <c:pt idx="11">
                  <c:v>303</c:v>
                </c:pt>
                <c:pt idx="12">
                  <c:v>314</c:v>
                </c:pt>
                <c:pt idx="13">
                  <c:v>315</c:v>
                </c:pt>
                <c:pt idx="14">
                  <c:v>321</c:v>
                </c:pt>
                <c:pt idx="15">
                  <c:v>328</c:v>
                </c:pt>
                <c:pt idx="16">
                  <c:v>331</c:v>
                </c:pt>
                <c:pt idx="17">
                  <c:v>327</c:v>
                </c:pt>
                <c:pt idx="18">
                  <c:v>323</c:v>
                </c:pt>
                <c:pt idx="19">
                  <c:v>320</c:v>
                </c:pt>
                <c:pt idx="20">
                  <c:v>308</c:v>
                </c:pt>
                <c:pt idx="21">
                  <c:v>302</c:v>
                </c:pt>
                <c:pt idx="22">
                  <c:v>299</c:v>
                </c:pt>
                <c:pt idx="23">
                  <c:v>289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53-4BCF-AF6C-733B41DA23C6}"/>
            </c:ext>
          </c:extLst>
        </c:ser>
        <c:ser>
          <c:idx val="1"/>
          <c:order val="1"/>
          <c:tx>
            <c:strRef>
              <c:f>'Päevane dünaamika'!$A$15:$B$15</c:f>
              <c:strCache>
                <c:ptCount val="2"/>
                <c:pt idx="0">
                  <c:v>Tööpäev</c:v>
                </c:pt>
                <c:pt idx="1">
                  <c:v>Liivamäe küla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'Päevane dünaamika'!$C$15:$Z$15</c:f>
              <c:numCache>
                <c:formatCode>0</c:formatCode>
                <c:ptCount val="24"/>
                <c:pt idx="0">
                  <c:v>287.68563685636798</c:v>
                </c:pt>
                <c:pt idx="1">
                  <c:v>274</c:v>
                </c:pt>
                <c:pt idx="2">
                  <c:v>268</c:v>
                </c:pt>
                <c:pt idx="3">
                  <c:v>245</c:v>
                </c:pt>
                <c:pt idx="4">
                  <c:v>239</c:v>
                </c:pt>
                <c:pt idx="5">
                  <c:v>248</c:v>
                </c:pt>
                <c:pt idx="6">
                  <c:v>335</c:v>
                </c:pt>
                <c:pt idx="7">
                  <c:v>493.5</c:v>
                </c:pt>
                <c:pt idx="8">
                  <c:v>617.5</c:v>
                </c:pt>
                <c:pt idx="9">
                  <c:v>672.5</c:v>
                </c:pt>
                <c:pt idx="10">
                  <c:v>685.5</c:v>
                </c:pt>
                <c:pt idx="11">
                  <c:v>694</c:v>
                </c:pt>
                <c:pt idx="12">
                  <c:v>691.5</c:v>
                </c:pt>
                <c:pt idx="13">
                  <c:v>685</c:v>
                </c:pt>
                <c:pt idx="14">
                  <c:v>681</c:v>
                </c:pt>
                <c:pt idx="15">
                  <c:v>660.5</c:v>
                </c:pt>
                <c:pt idx="16">
                  <c:v>581</c:v>
                </c:pt>
                <c:pt idx="17">
                  <c:v>456</c:v>
                </c:pt>
                <c:pt idx="18">
                  <c:v>384</c:v>
                </c:pt>
                <c:pt idx="19">
                  <c:v>356</c:v>
                </c:pt>
                <c:pt idx="20">
                  <c:v>333</c:v>
                </c:pt>
                <c:pt idx="21">
                  <c:v>313</c:v>
                </c:pt>
                <c:pt idx="22">
                  <c:v>302</c:v>
                </c:pt>
                <c:pt idx="23">
                  <c:v>290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53-4BCF-AF6C-733B41DA23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8279376"/>
        <c:axId val="708276424"/>
      </c:barChart>
      <c:catAx>
        <c:axId val="7082793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Ööpäev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08276424"/>
        <c:crosses val="autoZero"/>
        <c:auto val="1"/>
        <c:lblAlgn val="ctr"/>
        <c:lblOffset val="100"/>
        <c:noMultiLvlLbl val="0"/>
      </c:catAx>
      <c:valAx>
        <c:axId val="708276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08279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t-EE"/>
              <a:t>Inimeste arv asustusüksuses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'Päevane dünaamika'!$A$12:$B$12</c:f>
              <c:strCache>
                <c:ptCount val="2"/>
                <c:pt idx="0">
                  <c:v>Puhkepäev</c:v>
                </c:pt>
                <c:pt idx="1">
                  <c:v>Kallavere küla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'Päevane dünaamika'!$C$12:$Z$12</c:f>
              <c:numCache>
                <c:formatCode>0</c:formatCode>
                <c:ptCount val="24"/>
                <c:pt idx="0">
                  <c:v>215.333333333333</c:v>
                </c:pt>
                <c:pt idx="1">
                  <c:v>211</c:v>
                </c:pt>
                <c:pt idx="2">
                  <c:v>191</c:v>
                </c:pt>
                <c:pt idx="3">
                  <c:v>102</c:v>
                </c:pt>
                <c:pt idx="4">
                  <c:v>99</c:v>
                </c:pt>
                <c:pt idx="5">
                  <c:v>99</c:v>
                </c:pt>
                <c:pt idx="6">
                  <c:v>99</c:v>
                </c:pt>
                <c:pt idx="7">
                  <c:v>102</c:v>
                </c:pt>
                <c:pt idx="8">
                  <c:v>103</c:v>
                </c:pt>
                <c:pt idx="9">
                  <c:v>136</c:v>
                </c:pt>
                <c:pt idx="10">
                  <c:v>166</c:v>
                </c:pt>
                <c:pt idx="11">
                  <c:v>193</c:v>
                </c:pt>
                <c:pt idx="12">
                  <c:v>215</c:v>
                </c:pt>
                <c:pt idx="13">
                  <c:v>242</c:v>
                </c:pt>
                <c:pt idx="14">
                  <c:v>252</c:v>
                </c:pt>
                <c:pt idx="15">
                  <c:v>255</c:v>
                </c:pt>
                <c:pt idx="16">
                  <c:v>262</c:v>
                </c:pt>
                <c:pt idx="17">
                  <c:v>264</c:v>
                </c:pt>
                <c:pt idx="18">
                  <c:v>264</c:v>
                </c:pt>
                <c:pt idx="19">
                  <c:v>254</c:v>
                </c:pt>
                <c:pt idx="20">
                  <c:v>241</c:v>
                </c:pt>
                <c:pt idx="21">
                  <c:v>231</c:v>
                </c:pt>
                <c:pt idx="22">
                  <c:v>225</c:v>
                </c:pt>
                <c:pt idx="23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4A-435E-8D50-43B6E29AC669}"/>
            </c:ext>
          </c:extLst>
        </c:ser>
        <c:ser>
          <c:idx val="1"/>
          <c:order val="1"/>
          <c:tx>
            <c:strRef>
              <c:f>'Päevane dünaamika'!$A$13:$B$13</c:f>
              <c:strCache>
                <c:ptCount val="2"/>
                <c:pt idx="0">
                  <c:v>Tööpäev</c:v>
                </c:pt>
                <c:pt idx="1">
                  <c:v>Kallavere küla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'Päevane dünaamika'!$C$13:$Z$13</c:f>
              <c:numCache>
                <c:formatCode>0</c:formatCode>
                <c:ptCount val="24"/>
                <c:pt idx="0">
                  <c:v>194.18021680216799</c:v>
                </c:pt>
                <c:pt idx="1">
                  <c:v>186</c:v>
                </c:pt>
                <c:pt idx="2">
                  <c:v>159.5</c:v>
                </c:pt>
                <c:pt idx="3">
                  <c:v>112</c:v>
                </c:pt>
                <c:pt idx="4">
                  <c:v>107</c:v>
                </c:pt>
                <c:pt idx="5">
                  <c:v>107</c:v>
                </c:pt>
                <c:pt idx="6">
                  <c:v>104</c:v>
                </c:pt>
                <c:pt idx="7">
                  <c:v>103</c:v>
                </c:pt>
                <c:pt idx="8">
                  <c:v>91</c:v>
                </c:pt>
                <c:pt idx="9">
                  <c:v>121</c:v>
                </c:pt>
                <c:pt idx="10">
                  <c:v>148.5</c:v>
                </c:pt>
                <c:pt idx="11">
                  <c:v>166</c:v>
                </c:pt>
                <c:pt idx="12">
                  <c:v>177</c:v>
                </c:pt>
                <c:pt idx="13">
                  <c:v>188</c:v>
                </c:pt>
                <c:pt idx="14">
                  <c:v>191</c:v>
                </c:pt>
                <c:pt idx="15">
                  <c:v>193</c:v>
                </c:pt>
                <c:pt idx="16">
                  <c:v>205.5</c:v>
                </c:pt>
                <c:pt idx="17">
                  <c:v>220</c:v>
                </c:pt>
                <c:pt idx="18">
                  <c:v>224</c:v>
                </c:pt>
                <c:pt idx="19">
                  <c:v>225</c:v>
                </c:pt>
                <c:pt idx="20">
                  <c:v>218</c:v>
                </c:pt>
                <c:pt idx="21">
                  <c:v>207.5</c:v>
                </c:pt>
                <c:pt idx="22">
                  <c:v>200</c:v>
                </c:pt>
                <c:pt idx="23">
                  <c:v>192.5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4A-435E-8D50-43B6E29AC6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8279376"/>
        <c:axId val="708276424"/>
      </c:barChart>
      <c:catAx>
        <c:axId val="7082793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Ööpäev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08276424"/>
        <c:crosses val="autoZero"/>
        <c:auto val="1"/>
        <c:lblAlgn val="ctr"/>
        <c:lblOffset val="100"/>
        <c:noMultiLvlLbl val="0"/>
      </c:catAx>
      <c:valAx>
        <c:axId val="708276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08279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t-EE"/>
              <a:t>Inimeste arv asustusüksuses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'Päevane dünaamika'!$A$10:$B$10</c:f>
              <c:strCache>
                <c:ptCount val="2"/>
                <c:pt idx="0">
                  <c:v>Puhkepäev</c:v>
                </c:pt>
                <c:pt idx="1">
                  <c:v>Kaberneeme küla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'Päevane dünaamika'!$C$10:$Z$10</c:f>
              <c:numCache>
                <c:formatCode>0</c:formatCode>
                <c:ptCount val="24"/>
                <c:pt idx="0">
                  <c:v>252.951219512195</c:v>
                </c:pt>
                <c:pt idx="1">
                  <c:v>241</c:v>
                </c:pt>
                <c:pt idx="2">
                  <c:v>255.5</c:v>
                </c:pt>
                <c:pt idx="3">
                  <c:v>286.5</c:v>
                </c:pt>
                <c:pt idx="4">
                  <c:v>278</c:v>
                </c:pt>
                <c:pt idx="5">
                  <c:v>278</c:v>
                </c:pt>
                <c:pt idx="6">
                  <c:v>280</c:v>
                </c:pt>
                <c:pt idx="7">
                  <c:v>274</c:v>
                </c:pt>
                <c:pt idx="8">
                  <c:v>278</c:v>
                </c:pt>
                <c:pt idx="9">
                  <c:v>284</c:v>
                </c:pt>
                <c:pt idx="10">
                  <c:v>311</c:v>
                </c:pt>
                <c:pt idx="11">
                  <c:v>349</c:v>
                </c:pt>
                <c:pt idx="12">
                  <c:v>379</c:v>
                </c:pt>
                <c:pt idx="13">
                  <c:v>435</c:v>
                </c:pt>
                <c:pt idx="14">
                  <c:v>460</c:v>
                </c:pt>
                <c:pt idx="15">
                  <c:v>447</c:v>
                </c:pt>
                <c:pt idx="16">
                  <c:v>429</c:v>
                </c:pt>
                <c:pt idx="17">
                  <c:v>351</c:v>
                </c:pt>
                <c:pt idx="18">
                  <c:v>319</c:v>
                </c:pt>
                <c:pt idx="19">
                  <c:v>285</c:v>
                </c:pt>
                <c:pt idx="20">
                  <c:v>259</c:v>
                </c:pt>
                <c:pt idx="21">
                  <c:v>241</c:v>
                </c:pt>
                <c:pt idx="22">
                  <c:v>243</c:v>
                </c:pt>
                <c:pt idx="23">
                  <c:v>243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E6-4A71-8E97-34019F3577BD}"/>
            </c:ext>
          </c:extLst>
        </c:ser>
        <c:ser>
          <c:idx val="1"/>
          <c:order val="1"/>
          <c:tx>
            <c:strRef>
              <c:f>'Päevane dünaamika'!$A$11:$B$11</c:f>
              <c:strCache>
                <c:ptCount val="2"/>
                <c:pt idx="0">
                  <c:v>Tööpäev</c:v>
                </c:pt>
                <c:pt idx="1">
                  <c:v>Kaberneeme küla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'Päevane dünaamika'!$C$11:$Z$11</c:f>
              <c:numCache>
                <c:formatCode>0</c:formatCode>
                <c:ptCount val="24"/>
                <c:pt idx="0">
                  <c:v>273.76422764227601</c:v>
                </c:pt>
                <c:pt idx="1">
                  <c:v>254</c:v>
                </c:pt>
                <c:pt idx="2">
                  <c:v>246</c:v>
                </c:pt>
                <c:pt idx="3">
                  <c:v>224.5</c:v>
                </c:pt>
                <c:pt idx="4">
                  <c:v>221.5</c:v>
                </c:pt>
                <c:pt idx="5">
                  <c:v>220</c:v>
                </c:pt>
                <c:pt idx="6">
                  <c:v>217</c:v>
                </c:pt>
                <c:pt idx="7">
                  <c:v>209.5</c:v>
                </c:pt>
                <c:pt idx="8">
                  <c:v>191</c:v>
                </c:pt>
                <c:pt idx="9">
                  <c:v>183</c:v>
                </c:pt>
                <c:pt idx="10">
                  <c:v>183</c:v>
                </c:pt>
                <c:pt idx="11">
                  <c:v>189.5</c:v>
                </c:pt>
                <c:pt idx="12">
                  <c:v>195</c:v>
                </c:pt>
                <c:pt idx="13">
                  <c:v>201</c:v>
                </c:pt>
                <c:pt idx="14">
                  <c:v>206</c:v>
                </c:pt>
                <c:pt idx="15">
                  <c:v>213</c:v>
                </c:pt>
                <c:pt idx="16">
                  <c:v>218.5</c:v>
                </c:pt>
                <c:pt idx="17">
                  <c:v>227</c:v>
                </c:pt>
                <c:pt idx="18">
                  <c:v>242</c:v>
                </c:pt>
                <c:pt idx="19">
                  <c:v>251</c:v>
                </c:pt>
                <c:pt idx="20">
                  <c:v>249</c:v>
                </c:pt>
                <c:pt idx="21">
                  <c:v>249</c:v>
                </c:pt>
                <c:pt idx="22">
                  <c:v>251</c:v>
                </c:pt>
                <c:pt idx="23">
                  <c:v>251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E6-4A71-8E97-34019F3577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8279376"/>
        <c:axId val="708276424"/>
      </c:barChart>
      <c:catAx>
        <c:axId val="7082793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Ööpäev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08276424"/>
        <c:crosses val="autoZero"/>
        <c:auto val="1"/>
        <c:lblAlgn val="ctr"/>
        <c:lblOffset val="100"/>
        <c:noMultiLvlLbl val="0"/>
      </c:catAx>
      <c:valAx>
        <c:axId val="708276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08279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t-EE"/>
              <a:t>Inimeste arv asustusüksuses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'Päevane dünaamika'!$A$8:$B$8</c:f>
              <c:strCache>
                <c:ptCount val="2"/>
                <c:pt idx="0">
                  <c:v>Puhkepäev</c:v>
                </c:pt>
                <c:pt idx="1">
                  <c:v>Jägala küla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'Päevane dünaamika'!$C$8:$Z$8</c:f>
              <c:numCache>
                <c:formatCode>0</c:formatCode>
                <c:ptCount val="24"/>
                <c:pt idx="0">
                  <c:v>115.60975609755999</c:v>
                </c:pt>
                <c:pt idx="1">
                  <c:v>114</c:v>
                </c:pt>
                <c:pt idx="2">
                  <c:v>119.5</c:v>
                </c:pt>
                <c:pt idx="3">
                  <c:v>125</c:v>
                </c:pt>
                <c:pt idx="4">
                  <c:v>126</c:v>
                </c:pt>
                <c:pt idx="5">
                  <c:v>125</c:v>
                </c:pt>
                <c:pt idx="6">
                  <c:v>127</c:v>
                </c:pt>
                <c:pt idx="7">
                  <c:v>129</c:v>
                </c:pt>
                <c:pt idx="8">
                  <c:v>129</c:v>
                </c:pt>
                <c:pt idx="9">
                  <c:v>128</c:v>
                </c:pt>
                <c:pt idx="10">
                  <c:v>131</c:v>
                </c:pt>
                <c:pt idx="11">
                  <c:v>138</c:v>
                </c:pt>
                <c:pt idx="12">
                  <c:v>145</c:v>
                </c:pt>
                <c:pt idx="13">
                  <c:v>154</c:v>
                </c:pt>
                <c:pt idx="14">
                  <c:v>165</c:v>
                </c:pt>
                <c:pt idx="15">
                  <c:v>155</c:v>
                </c:pt>
                <c:pt idx="16">
                  <c:v>154</c:v>
                </c:pt>
                <c:pt idx="17">
                  <c:v>142</c:v>
                </c:pt>
                <c:pt idx="18">
                  <c:v>131</c:v>
                </c:pt>
                <c:pt idx="19">
                  <c:v>122</c:v>
                </c:pt>
                <c:pt idx="20">
                  <c:v>120</c:v>
                </c:pt>
                <c:pt idx="21">
                  <c:v>117</c:v>
                </c:pt>
                <c:pt idx="22">
                  <c:v>116</c:v>
                </c:pt>
                <c:pt idx="23">
                  <c:v>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AE-48EF-B98F-D1D8302FCC11}"/>
            </c:ext>
          </c:extLst>
        </c:ser>
        <c:ser>
          <c:idx val="1"/>
          <c:order val="1"/>
          <c:tx>
            <c:strRef>
              <c:f>'Päevane dünaamika'!$A$9:$B$9</c:f>
              <c:strCache>
                <c:ptCount val="2"/>
                <c:pt idx="0">
                  <c:v>Tööpäev</c:v>
                </c:pt>
                <c:pt idx="1">
                  <c:v>Jägala küla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'Päevane dünaamika'!$C$9:$Z$9</c:f>
              <c:numCache>
                <c:formatCode>0</c:formatCode>
                <c:ptCount val="24"/>
                <c:pt idx="0">
                  <c:v>128.21273712737101</c:v>
                </c:pt>
                <c:pt idx="1">
                  <c:v>121</c:v>
                </c:pt>
                <c:pt idx="2">
                  <c:v>120</c:v>
                </c:pt>
                <c:pt idx="3">
                  <c:v>116</c:v>
                </c:pt>
                <c:pt idx="4">
                  <c:v>114</c:v>
                </c:pt>
                <c:pt idx="5">
                  <c:v>115</c:v>
                </c:pt>
                <c:pt idx="6">
                  <c:v>114</c:v>
                </c:pt>
                <c:pt idx="7">
                  <c:v>111</c:v>
                </c:pt>
                <c:pt idx="8">
                  <c:v>97</c:v>
                </c:pt>
                <c:pt idx="9">
                  <c:v>92.5</c:v>
                </c:pt>
                <c:pt idx="10">
                  <c:v>93</c:v>
                </c:pt>
                <c:pt idx="11">
                  <c:v>93.5</c:v>
                </c:pt>
                <c:pt idx="12">
                  <c:v>95</c:v>
                </c:pt>
                <c:pt idx="13">
                  <c:v>95</c:v>
                </c:pt>
                <c:pt idx="14">
                  <c:v>97</c:v>
                </c:pt>
                <c:pt idx="15">
                  <c:v>97</c:v>
                </c:pt>
                <c:pt idx="16">
                  <c:v>101</c:v>
                </c:pt>
                <c:pt idx="17">
                  <c:v>107</c:v>
                </c:pt>
                <c:pt idx="18">
                  <c:v>114</c:v>
                </c:pt>
                <c:pt idx="19">
                  <c:v>120</c:v>
                </c:pt>
                <c:pt idx="20">
                  <c:v>120</c:v>
                </c:pt>
                <c:pt idx="21">
                  <c:v>121</c:v>
                </c:pt>
                <c:pt idx="22">
                  <c:v>124</c:v>
                </c:pt>
                <c:pt idx="23">
                  <c:v>124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AE-48EF-B98F-D1D8302FCC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8279376"/>
        <c:axId val="708276424"/>
      </c:barChart>
      <c:catAx>
        <c:axId val="7082793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Ööpäev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08276424"/>
        <c:crosses val="autoZero"/>
        <c:auto val="1"/>
        <c:lblAlgn val="ctr"/>
        <c:lblOffset val="100"/>
        <c:noMultiLvlLbl val="0"/>
      </c:catAx>
      <c:valAx>
        <c:axId val="708276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08279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t-EE"/>
              <a:t>Inimeste arv asustusüksuses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'Päevane dünaamika'!$A$6:$B$6</c:f>
              <c:strCache>
                <c:ptCount val="2"/>
                <c:pt idx="0">
                  <c:v>Puhkepäev</c:v>
                </c:pt>
                <c:pt idx="1">
                  <c:v>Iru küla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'Päevane dünaamika'!$C$6:$Z$6</c:f>
              <c:numCache>
                <c:formatCode>0</c:formatCode>
                <c:ptCount val="24"/>
                <c:pt idx="0">
                  <c:v>366.23577235772302</c:v>
                </c:pt>
                <c:pt idx="1">
                  <c:v>370</c:v>
                </c:pt>
                <c:pt idx="2">
                  <c:v>379.5</c:v>
                </c:pt>
                <c:pt idx="3">
                  <c:v>316.5</c:v>
                </c:pt>
                <c:pt idx="4">
                  <c:v>302</c:v>
                </c:pt>
                <c:pt idx="5">
                  <c:v>305</c:v>
                </c:pt>
                <c:pt idx="6">
                  <c:v>312</c:v>
                </c:pt>
                <c:pt idx="7">
                  <c:v>318</c:v>
                </c:pt>
                <c:pt idx="8">
                  <c:v>321</c:v>
                </c:pt>
                <c:pt idx="9">
                  <c:v>319</c:v>
                </c:pt>
                <c:pt idx="10">
                  <c:v>326</c:v>
                </c:pt>
                <c:pt idx="11">
                  <c:v>328</c:v>
                </c:pt>
                <c:pt idx="12">
                  <c:v>331</c:v>
                </c:pt>
                <c:pt idx="13">
                  <c:v>337</c:v>
                </c:pt>
                <c:pt idx="14">
                  <c:v>339</c:v>
                </c:pt>
                <c:pt idx="15">
                  <c:v>345</c:v>
                </c:pt>
                <c:pt idx="16">
                  <c:v>354</c:v>
                </c:pt>
                <c:pt idx="17">
                  <c:v>358</c:v>
                </c:pt>
                <c:pt idx="18">
                  <c:v>363</c:v>
                </c:pt>
                <c:pt idx="19">
                  <c:v>365</c:v>
                </c:pt>
                <c:pt idx="20">
                  <c:v>364</c:v>
                </c:pt>
                <c:pt idx="21">
                  <c:v>365</c:v>
                </c:pt>
                <c:pt idx="22">
                  <c:v>368</c:v>
                </c:pt>
                <c:pt idx="23">
                  <c:v>370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51-4F08-A3BA-C2908ED08944}"/>
            </c:ext>
          </c:extLst>
        </c:ser>
        <c:ser>
          <c:idx val="1"/>
          <c:order val="1"/>
          <c:tx>
            <c:strRef>
              <c:f>'Päevane dünaamika'!$A$7:$B$7</c:f>
              <c:strCache>
                <c:ptCount val="2"/>
                <c:pt idx="0">
                  <c:v>Tööpäev</c:v>
                </c:pt>
                <c:pt idx="1">
                  <c:v>Iru küla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'Päevane dünaamika'!$C$7:$Z$7</c:f>
              <c:numCache>
                <c:formatCode>0</c:formatCode>
                <c:ptCount val="24"/>
                <c:pt idx="0">
                  <c:v>361.987804878048</c:v>
                </c:pt>
                <c:pt idx="1">
                  <c:v>366</c:v>
                </c:pt>
                <c:pt idx="2">
                  <c:v>374</c:v>
                </c:pt>
                <c:pt idx="3">
                  <c:v>355</c:v>
                </c:pt>
                <c:pt idx="4">
                  <c:v>341</c:v>
                </c:pt>
                <c:pt idx="5">
                  <c:v>344</c:v>
                </c:pt>
                <c:pt idx="6">
                  <c:v>371.5</c:v>
                </c:pt>
                <c:pt idx="7">
                  <c:v>424</c:v>
                </c:pt>
                <c:pt idx="8">
                  <c:v>454</c:v>
                </c:pt>
                <c:pt idx="9">
                  <c:v>461</c:v>
                </c:pt>
                <c:pt idx="10">
                  <c:v>463</c:v>
                </c:pt>
                <c:pt idx="11">
                  <c:v>464</c:v>
                </c:pt>
                <c:pt idx="12">
                  <c:v>467.5</c:v>
                </c:pt>
                <c:pt idx="13">
                  <c:v>470</c:v>
                </c:pt>
                <c:pt idx="14">
                  <c:v>474.5</c:v>
                </c:pt>
                <c:pt idx="15">
                  <c:v>471.5</c:v>
                </c:pt>
                <c:pt idx="16">
                  <c:v>441</c:v>
                </c:pt>
                <c:pt idx="17">
                  <c:v>404.5</c:v>
                </c:pt>
                <c:pt idx="18">
                  <c:v>381</c:v>
                </c:pt>
                <c:pt idx="19">
                  <c:v>372</c:v>
                </c:pt>
                <c:pt idx="20">
                  <c:v>370</c:v>
                </c:pt>
                <c:pt idx="21">
                  <c:v>369</c:v>
                </c:pt>
                <c:pt idx="22">
                  <c:v>368</c:v>
                </c:pt>
                <c:pt idx="23">
                  <c:v>369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51-4F08-A3BA-C2908ED089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8279376"/>
        <c:axId val="708276424"/>
      </c:barChart>
      <c:catAx>
        <c:axId val="7082793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Ööpäev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08276424"/>
        <c:crosses val="autoZero"/>
        <c:auto val="1"/>
        <c:lblAlgn val="ctr"/>
        <c:lblOffset val="100"/>
        <c:noMultiLvlLbl val="0"/>
      </c:catAx>
      <c:valAx>
        <c:axId val="708276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08279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[jõelähtme tabelid 22 09 22 v2 _sm.xlsx]Saviranna küla!PivotTable1</c:name>
    <c:fmtId val="14"/>
  </c:pivotSource>
  <c:chart>
    <c:title>
      <c:tx>
        <c:strRef>
          <c:f>'Saviranna küla'!$B$1</c:f>
          <c:strCache>
            <c:ptCount val="1"/>
            <c:pt idx="0">
              <c:v>Saviranna küla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'Saviranna küla'!$B$1</c:f>
              <c:strCache>
                <c:ptCount val="1"/>
                <c:pt idx="0">
                  <c:v>Rahvaloendus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'Saviranna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'Saviranna küla'!$B$1</c:f>
              <c:numCache>
                <c:formatCode>0</c:formatCode>
                <c:ptCount val="31"/>
                <c:pt idx="0">
                  <c:v>102</c:v>
                </c:pt>
                <c:pt idx="1">
                  <c:v>102</c:v>
                </c:pt>
                <c:pt idx="2">
                  <c:v>102</c:v>
                </c:pt>
                <c:pt idx="3">
                  <c:v>102</c:v>
                </c:pt>
                <c:pt idx="4">
                  <c:v>102</c:v>
                </c:pt>
                <c:pt idx="5">
                  <c:v>102</c:v>
                </c:pt>
                <c:pt idx="6">
                  <c:v>102</c:v>
                </c:pt>
                <c:pt idx="7">
                  <c:v>102</c:v>
                </c:pt>
                <c:pt idx="8">
                  <c:v>102</c:v>
                </c:pt>
                <c:pt idx="9">
                  <c:v>102</c:v>
                </c:pt>
                <c:pt idx="10">
                  <c:v>102</c:v>
                </c:pt>
                <c:pt idx="11">
                  <c:v>102</c:v>
                </c:pt>
                <c:pt idx="12">
                  <c:v>102</c:v>
                </c:pt>
                <c:pt idx="13">
                  <c:v>102</c:v>
                </c:pt>
                <c:pt idx="14">
                  <c:v>102</c:v>
                </c:pt>
                <c:pt idx="15">
                  <c:v>102</c:v>
                </c:pt>
                <c:pt idx="16">
                  <c:v>102</c:v>
                </c:pt>
                <c:pt idx="17">
                  <c:v>102</c:v>
                </c:pt>
                <c:pt idx="18">
                  <c:v>102</c:v>
                </c:pt>
                <c:pt idx="19">
                  <c:v>102</c:v>
                </c:pt>
                <c:pt idx="20">
                  <c:v>102</c:v>
                </c:pt>
                <c:pt idx="21">
                  <c:v>102</c:v>
                </c:pt>
                <c:pt idx="22">
                  <c:v>102</c:v>
                </c:pt>
                <c:pt idx="23">
                  <c:v>102</c:v>
                </c:pt>
                <c:pt idx="24">
                  <c:v>102</c:v>
                </c:pt>
                <c:pt idx="25">
                  <c:v>102</c:v>
                </c:pt>
                <c:pt idx="26">
                  <c:v>102</c:v>
                </c:pt>
                <c:pt idx="27">
                  <c:v>102</c:v>
                </c:pt>
                <c:pt idx="28">
                  <c:v>102</c:v>
                </c:pt>
                <c:pt idx="29">
                  <c:v>102</c:v>
                </c:pt>
                <c:pt idx="30">
                  <c:v>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1DA-48BB-BEBD-B04623C55655}"/>
            </c:ext>
          </c:extLst>
        </c:ser>
        <c:ser>
          <c:idx val="1"/>
          <c:order val="1"/>
          <c:tx>
            <c:strRef>
              <c:f>'Saviranna küla'!$B$1</c:f>
              <c:strCache>
                <c:ptCount val="1"/>
                <c:pt idx="0">
                  <c:v>Tööpäeva keskmine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'Saviranna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'Saviranna küla'!$B$1</c:f>
              <c:numCache>
                <c:formatCode>0</c:formatCode>
                <c:ptCount val="31"/>
                <c:pt idx="0">
                  <c:v>95</c:v>
                </c:pt>
                <c:pt idx="1">
                  <c:v>110</c:v>
                </c:pt>
                <c:pt idx="2">
                  <c:v>105</c:v>
                </c:pt>
                <c:pt idx="3">
                  <c:v>106</c:v>
                </c:pt>
                <c:pt idx="4">
                  <c:v>108</c:v>
                </c:pt>
                <c:pt idx="5">
                  <c:v>125</c:v>
                </c:pt>
                <c:pt idx="6">
                  <c:v>126</c:v>
                </c:pt>
                <c:pt idx="7">
                  <c:v>122</c:v>
                </c:pt>
                <c:pt idx="8">
                  <c:v>103</c:v>
                </c:pt>
                <c:pt idx="9">
                  <c:v>96</c:v>
                </c:pt>
                <c:pt idx="10">
                  <c:v>77</c:v>
                </c:pt>
                <c:pt idx="11">
                  <c:v>87</c:v>
                </c:pt>
                <c:pt idx="12">
                  <c:v>96</c:v>
                </c:pt>
                <c:pt idx="13">
                  <c:v>103</c:v>
                </c:pt>
                <c:pt idx="14">
                  <c:v>92</c:v>
                </c:pt>
                <c:pt idx="15">
                  <c:v>92</c:v>
                </c:pt>
                <c:pt idx="16">
                  <c:v>103</c:v>
                </c:pt>
                <c:pt idx="17">
                  <c:v>149</c:v>
                </c:pt>
                <c:pt idx="18">
                  <c:v>140</c:v>
                </c:pt>
                <c:pt idx="19">
                  <c:v>143</c:v>
                </c:pt>
                <c:pt idx="20">
                  <c:v>131</c:v>
                </c:pt>
                <c:pt idx="21">
                  <c:v>109</c:v>
                </c:pt>
                <c:pt idx="22">
                  <c:v>96</c:v>
                </c:pt>
                <c:pt idx="23">
                  <c:v>107</c:v>
                </c:pt>
                <c:pt idx="24">
                  <c:v>99</c:v>
                </c:pt>
                <c:pt idx="25">
                  <c:v>100</c:v>
                </c:pt>
                <c:pt idx="26">
                  <c:v>96</c:v>
                </c:pt>
                <c:pt idx="27">
                  <c:v>93</c:v>
                </c:pt>
                <c:pt idx="28">
                  <c:v>101</c:v>
                </c:pt>
                <c:pt idx="29">
                  <c:v>118</c:v>
                </c:pt>
                <c:pt idx="30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DA-48BB-BEBD-B04623C55655}"/>
            </c:ext>
          </c:extLst>
        </c:ser>
        <c:ser>
          <c:idx val="2"/>
          <c:order val="2"/>
          <c:tx>
            <c:strRef>
              <c:f>'Saviranna küla'!$B$1</c:f>
              <c:strCache>
                <c:ptCount val="1"/>
                <c:pt idx="0">
                  <c:v>Puhkepäeva keskmine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'Saviranna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'Saviranna küla'!$B$1</c:f>
              <c:numCache>
                <c:formatCode>0</c:formatCode>
                <c:ptCount val="31"/>
                <c:pt idx="0">
                  <c:v>119</c:v>
                </c:pt>
                <c:pt idx="1">
                  <c:v>109</c:v>
                </c:pt>
                <c:pt idx="2">
                  <c:v>140</c:v>
                </c:pt>
                <c:pt idx="3">
                  <c:v>127</c:v>
                </c:pt>
                <c:pt idx="4">
                  <c:v>126</c:v>
                </c:pt>
                <c:pt idx="5">
                  <c:v>142</c:v>
                </c:pt>
                <c:pt idx="6">
                  <c:v>126</c:v>
                </c:pt>
                <c:pt idx="7">
                  <c:v>128</c:v>
                </c:pt>
                <c:pt idx="8">
                  <c:v>109</c:v>
                </c:pt>
                <c:pt idx="9">
                  <c:v>102</c:v>
                </c:pt>
                <c:pt idx="10">
                  <c:v>88</c:v>
                </c:pt>
                <c:pt idx="11">
                  <c:v>104</c:v>
                </c:pt>
                <c:pt idx="12">
                  <c:v>111</c:v>
                </c:pt>
                <c:pt idx="13">
                  <c:v>106</c:v>
                </c:pt>
                <c:pt idx="14">
                  <c:v>112</c:v>
                </c:pt>
                <c:pt idx="15">
                  <c:v>109</c:v>
                </c:pt>
                <c:pt idx="16">
                  <c:v>116</c:v>
                </c:pt>
                <c:pt idx="17">
                  <c:v>146</c:v>
                </c:pt>
                <c:pt idx="18">
                  <c:v>142</c:v>
                </c:pt>
                <c:pt idx="19">
                  <c:v>160</c:v>
                </c:pt>
                <c:pt idx="20">
                  <c:v>157</c:v>
                </c:pt>
                <c:pt idx="21">
                  <c:v>113</c:v>
                </c:pt>
                <c:pt idx="22">
                  <c:v>100</c:v>
                </c:pt>
                <c:pt idx="23">
                  <c:v>120</c:v>
                </c:pt>
                <c:pt idx="24">
                  <c:v>118</c:v>
                </c:pt>
                <c:pt idx="25">
                  <c:v>119</c:v>
                </c:pt>
                <c:pt idx="26">
                  <c:v>96</c:v>
                </c:pt>
                <c:pt idx="27">
                  <c:v>105</c:v>
                </c:pt>
                <c:pt idx="28">
                  <c:v>109</c:v>
                </c:pt>
                <c:pt idx="29">
                  <c:v>133</c:v>
                </c:pt>
                <c:pt idx="30">
                  <c:v>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1DA-48BB-BEBD-B04623C55655}"/>
            </c:ext>
          </c:extLst>
        </c:ser>
        <c:ser>
          <c:idx val="3"/>
          <c:order val="3"/>
          <c:tx>
            <c:strRef>
              <c:f>'Saviranna küla'!$B$1</c:f>
              <c:strCache>
                <c:ptCount val="1"/>
                <c:pt idx="0">
                  <c:v>Rahvastikuregistri aasta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f>'Saviranna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'Saviranna küla'!$B$1</c:f>
              <c:numCache>
                <c:formatCode>0</c:formatCode>
                <c:ptCount val="31"/>
                <c:pt idx="0">
                  <c:v>104</c:v>
                </c:pt>
                <c:pt idx="1">
                  <c:v>104</c:v>
                </c:pt>
                <c:pt idx="2">
                  <c:v>104</c:v>
                </c:pt>
                <c:pt idx="3">
                  <c:v>104</c:v>
                </c:pt>
                <c:pt idx="4">
                  <c:v>104</c:v>
                </c:pt>
                <c:pt idx="5">
                  <c:v>104</c:v>
                </c:pt>
                <c:pt idx="6">
                  <c:v>104</c:v>
                </c:pt>
                <c:pt idx="7">
                  <c:v>104</c:v>
                </c:pt>
                <c:pt idx="8">
                  <c:v>104</c:v>
                </c:pt>
                <c:pt idx="9">
                  <c:v>104</c:v>
                </c:pt>
                <c:pt idx="10">
                  <c:v>104</c:v>
                </c:pt>
                <c:pt idx="11">
                  <c:v>104</c:v>
                </c:pt>
                <c:pt idx="12">
                  <c:v>105</c:v>
                </c:pt>
                <c:pt idx="13">
                  <c:v>105</c:v>
                </c:pt>
                <c:pt idx="14">
                  <c:v>105</c:v>
                </c:pt>
                <c:pt idx="15">
                  <c:v>105</c:v>
                </c:pt>
                <c:pt idx="16">
                  <c:v>105</c:v>
                </c:pt>
                <c:pt idx="17">
                  <c:v>105</c:v>
                </c:pt>
                <c:pt idx="18">
                  <c:v>105</c:v>
                </c:pt>
                <c:pt idx="19">
                  <c:v>105</c:v>
                </c:pt>
                <c:pt idx="20">
                  <c:v>105</c:v>
                </c:pt>
                <c:pt idx="21">
                  <c:v>105</c:v>
                </c:pt>
                <c:pt idx="22">
                  <c:v>105</c:v>
                </c:pt>
                <c:pt idx="23">
                  <c:v>105</c:v>
                </c:pt>
                <c:pt idx="24">
                  <c:v>102</c:v>
                </c:pt>
                <c:pt idx="25">
                  <c:v>102</c:v>
                </c:pt>
                <c:pt idx="26">
                  <c:v>102</c:v>
                </c:pt>
                <c:pt idx="27">
                  <c:v>102</c:v>
                </c:pt>
                <c:pt idx="28">
                  <c:v>102</c:v>
                </c:pt>
                <c:pt idx="29">
                  <c:v>102</c:v>
                </c:pt>
                <c:pt idx="30">
                  <c:v>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A7-405D-813D-97521BF62B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1984720"/>
        <c:axId val="591984392"/>
      </c:lineChart>
      <c:catAx>
        <c:axId val="59198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392"/>
        <c:crosses val="autoZero"/>
        <c:auto val="1"/>
        <c:lblAlgn val="ctr"/>
        <c:lblOffset val="100"/>
        <c:noMultiLvlLbl val="0"/>
      </c:catAx>
      <c:valAx>
        <c:axId val="591984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 asustusüksusees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t-EE"/>
              <a:t>Inimeste arv asustusüksuses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'Päevane dünaamika'!$A$4:$B$4</c:f>
              <c:strCache>
                <c:ptCount val="2"/>
                <c:pt idx="0">
                  <c:v>Puhkepäev</c:v>
                </c:pt>
                <c:pt idx="1">
                  <c:v>Ihasalu küla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'Päevane dünaamika'!$C$4:$Z$4</c:f>
              <c:numCache>
                <c:formatCode>0.0</c:formatCode>
                <c:ptCount val="24"/>
                <c:pt idx="0">
                  <c:v>75.487804878048706</c:v>
                </c:pt>
                <c:pt idx="1">
                  <c:v>76</c:v>
                </c:pt>
                <c:pt idx="2">
                  <c:v>82</c:v>
                </c:pt>
                <c:pt idx="3">
                  <c:v>90.5</c:v>
                </c:pt>
                <c:pt idx="4">
                  <c:v>83</c:v>
                </c:pt>
                <c:pt idx="5">
                  <c:v>83</c:v>
                </c:pt>
                <c:pt idx="6">
                  <c:v>82</c:v>
                </c:pt>
                <c:pt idx="7">
                  <c:v>82</c:v>
                </c:pt>
                <c:pt idx="8">
                  <c:v>81.5</c:v>
                </c:pt>
                <c:pt idx="9">
                  <c:v>82</c:v>
                </c:pt>
                <c:pt idx="10">
                  <c:v>84</c:v>
                </c:pt>
                <c:pt idx="11">
                  <c:v>89</c:v>
                </c:pt>
                <c:pt idx="12">
                  <c:v>94</c:v>
                </c:pt>
                <c:pt idx="13">
                  <c:v>100</c:v>
                </c:pt>
                <c:pt idx="14">
                  <c:v>104</c:v>
                </c:pt>
                <c:pt idx="15">
                  <c:v>103</c:v>
                </c:pt>
                <c:pt idx="16">
                  <c:v>99</c:v>
                </c:pt>
                <c:pt idx="17">
                  <c:v>91</c:v>
                </c:pt>
                <c:pt idx="18">
                  <c:v>85</c:v>
                </c:pt>
                <c:pt idx="19">
                  <c:v>81</c:v>
                </c:pt>
                <c:pt idx="20">
                  <c:v>75</c:v>
                </c:pt>
                <c:pt idx="21">
                  <c:v>75</c:v>
                </c:pt>
                <c:pt idx="22">
                  <c:v>73</c:v>
                </c:pt>
                <c:pt idx="23">
                  <c:v>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13-4E33-82ED-778C8855A2DA}"/>
            </c:ext>
          </c:extLst>
        </c:ser>
        <c:ser>
          <c:idx val="1"/>
          <c:order val="1"/>
          <c:tx>
            <c:strRef>
              <c:f>'Päevane dünaamika'!$A$5:$B$5</c:f>
              <c:strCache>
                <c:ptCount val="2"/>
                <c:pt idx="0">
                  <c:v>Tööpäev</c:v>
                </c:pt>
                <c:pt idx="1">
                  <c:v>Ihasalu küla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'Päevane dünaamika'!$C$5:$Z$5</c:f>
              <c:numCache>
                <c:formatCode>General</c:formatCode>
                <c:ptCount val="24"/>
                <c:pt idx="0">
                  <c:v>79.034059945503998</c:v>
                </c:pt>
                <c:pt idx="1">
                  <c:v>75</c:v>
                </c:pt>
                <c:pt idx="2">
                  <c:v>76</c:v>
                </c:pt>
                <c:pt idx="3">
                  <c:v>68</c:v>
                </c:pt>
                <c:pt idx="4">
                  <c:v>65</c:v>
                </c:pt>
                <c:pt idx="5">
                  <c:v>65</c:v>
                </c:pt>
                <c:pt idx="6">
                  <c:v>64</c:v>
                </c:pt>
                <c:pt idx="7">
                  <c:v>62</c:v>
                </c:pt>
                <c:pt idx="8">
                  <c:v>58</c:v>
                </c:pt>
                <c:pt idx="9">
                  <c:v>55</c:v>
                </c:pt>
                <c:pt idx="10">
                  <c:v>54</c:v>
                </c:pt>
                <c:pt idx="11">
                  <c:v>54</c:v>
                </c:pt>
                <c:pt idx="12">
                  <c:v>55</c:v>
                </c:pt>
                <c:pt idx="13">
                  <c:v>57</c:v>
                </c:pt>
                <c:pt idx="14">
                  <c:v>57</c:v>
                </c:pt>
                <c:pt idx="15">
                  <c:v>58</c:v>
                </c:pt>
                <c:pt idx="16">
                  <c:v>59</c:v>
                </c:pt>
                <c:pt idx="17">
                  <c:v>62</c:v>
                </c:pt>
                <c:pt idx="18">
                  <c:v>67</c:v>
                </c:pt>
                <c:pt idx="19">
                  <c:v>71</c:v>
                </c:pt>
                <c:pt idx="20">
                  <c:v>72</c:v>
                </c:pt>
                <c:pt idx="21">
                  <c:v>74</c:v>
                </c:pt>
                <c:pt idx="22">
                  <c:v>73</c:v>
                </c:pt>
                <c:pt idx="23">
                  <c:v>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13-4E33-82ED-778C8855A2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8279376"/>
        <c:axId val="708276424"/>
      </c:barChart>
      <c:catAx>
        <c:axId val="7082793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Ööpäev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08276424"/>
        <c:crosses val="autoZero"/>
        <c:auto val="1"/>
        <c:lblAlgn val="ctr"/>
        <c:lblOffset val="100"/>
        <c:noMultiLvlLbl val="0"/>
      </c:catAx>
      <c:valAx>
        <c:axId val="708276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08279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t-EE"/>
              <a:t>Inimeste arv asustusüksuses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'Päevane dünaamika'!$A$2:$B$2</c:f>
              <c:strCache>
                <c:ptCount val="2"/>
                <c:pt idx="0">
                  <c:v>Puhkepäev</c:v>
                </c:pt>
                <c:pt idx="1">
                  <c:v>Aruaru küla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'Päevane dünaamika'!$C$2:$Z$2</c:f>
              <c:numCache>
                <c:formatCode>0.0</c:formatCode>
                <c:ptCount val="24"/>
                <c:pt idx="0">
                  <c:v>81.577235772357696</c:v>
                </c:pt>
                <c:pt idx="1">
                  <c:v>85</c:v>
                </c:pt>
                <c:pt idx="2">
                  <c:v>83</c:v>
                </c:pt>
                <c:pt idx="3">
                  <c:v>80</c:v>
                </c:pt>
                <c:pt idx="4">
                  <c:v>77</c:v>
                </c:pt>
                <c:pt idx="5">
                  <c:v>78</c:v>
                </c:pt>
                <c:pt idx="6">
                  <c:v>77</c:v>
                </c:pt>
                <c:pt idx="7">
                  <c:v>76</c:v>
                </c:pt>
                <c:pt idx="8">
                  <c:v>77</c:v>
                </c:pt>
                <c:pt idx="9">
                  <c:v>75</c:v>
                </c:pt>
                <c:pt idx="10">
                  <c:v>75</c:v>
                </c:pt>
                <c:pt idx="11">
                  <c:v>70</c:v>
                </c:pt>
                <c:pt idx="12">
                  <c:v>74</c:v>
                </c:pt>
                <c:pt idx="13">
                  <c:v>74</c:v>
                </c:pt>
                <c:pt idx="14">
                  <c:v>73</c:v>
                </c:pt>
                <c:pt idx="15">
                  <c:v>72</c:v>
                </c:pt>
                <c:pt idx="16">
                  <c:v>74</c:v>
                </c:pt>
                <c:pt idx="17">
                  <c:v>75</c:v>
                </c:pt>
                <c:pt idx="18">
                  <c:v>78</c:v>
                </c:pt>
                <c:pt idx="19">
                  <c:v>78</c:v>
                </c:pt>
                <c:pt idx="20">
                  <c:v>79</c:v>
                </c:pt>
                <c:pt idx="21">
                  <c:v>80</c:v>
                </c:pt>
                <c:pt idx="22">
                  <c:v>82</c:v>
                </c:pt>
                <c:pt idx="23">
                  <c:v>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8C-433F-ACCF-6EF3EA686863}"/>
            </c:ext>
          </c:extLst>
        </c:ser>
        <c:ser>
          <c:idx val="1"/>
          <c:order val="1"/>
          <c:tx>
            <c:strRef>
              <c:f>'Päevane dünaamika'!$A$3:$B$3</c:f>
              <c:strCache>
                <c:ptCount val="2"/>
                <c:pt idx="0">
                  <c:v>Tööpäev</c:v>
                </c:pt>
                <c:pt idx="1">
                  <c:v>Aruaru küla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'Päevane dünaamika'!$C$3:$Z$3</c:f>
              <c:numCache>
                <c:formatCode>General</c:formatCode>
                <c:ptCount val="24"/>
                <c:pt idx="0">
                  <c:v>79.616531165311599</c:v>
                </c:pt>
                <c:pt idx="1">
                  <c:v>80</c:v>
                </c:pt>
                <c:pt idx="2">
                  <c:v>82</c:v>
                </c:pt>
                <c:pt idx="3">
                  <c:v>81</c:v>
                </c:pt>
                <c:pt idx="4">
                  <c:v>79</c:v>
                </c:pt>
                <c:pt idx="5">
                  <c:v>79</c:v>
                </c:pt>
                <c:pt idx="6">
                  <c:v>77</c:v>
                </c:pt>
                <c:pt idx="7">
                  <c:v>72</c:v>
                </c:pt>
                <c:pt idx="8">
                  <c:v>63.5</c:v>
                </c:pt>
                <c:pt idx="9">
                  <c:v>59</c:v>
                </c:pt>
                <c:pt idx="10">
                  <c:v>58</c:v>
                </c:pt>
                <c:pt idx="11">
                  <c:v>57</c:v>
                </c:pt>
                <c:pt idx="12">
                  <c:v>56</c:v>
                </c:pt>
                <c:pt idx="13">
                  <c:v>56</c:v>
                </c:pt>
                <c:pt idx="14">
                  <c:v>56</c:v>
                </c:pt>
                <c:pt idx="15">
                  <c:v>58</c:v>
                </c:pt>
                <c:pt idx="16">
                  <c:v>61</c:v>
                </c:pt>
                <c:pt idx="17">
                  <c:v>66.5</c:v>
                </c:pt>
                <c:pt idx="18">
                  <c:v>71</c:v>
                </c:pt>
                <c:pt idx="19">
                  <c:v>74</c:v>
                </c:pt>
                <c:pt idx="20">
                  <c:v>76.5</c:v>
                </c:pt>
                <c:pt idx="21">
                  <c:v>78</c:v>
                </c:pt>
                <c:pt idx="22">
                  <c:v>79</c:v>
                </c:pt>
                <c:pt idx="23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28C-433F-ACCF-6EF3EA6868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8279376"/>
        <c:axId val="708276424"/>
      </c:barChart>
      <c:catAx>
        <c:axId val="7082793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Ööpäev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08276424"/>
        <c:crosses val="autoZero"/>
        <c:auto val="1"/>
        <c:lblAlgn val="ctr"/>
        <c:lblOffset val="100"/>
        <c:noMultiLvlLbl val="0"/>
      </c:catAx>
      <c:valAx>
        <c:axId val="708276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708279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[jõelähtme tabelid 22 09 22 v2 _sm.xlsx]Sambu küla!PivotTable1</c:name>
    <c:fmtId val="14"/>
  </c:pivotSource>
  <c:chart>
    <c:title>
      <c:tx>
        <c:strRef>
          <c:f>'Sambu küla'!$B$1</c:f>
          <c:strCache>
            <c:ptCount val="1"/>
            <c:pt idx="0">
              <c:v>Sambu küla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'Sambu küla'!$B$1</c:f>
              <c:strCache>
                <c:ptCount val="1"/>
                <c:pt idx="0">
                  <c:v>Rahvaloendus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'Sambu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'Sambu küla'!$B$1</c:f>
              <c:numCache>
                <c:formatCode>0</c:formatCode>
                <c:ptCount val="31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25</c:v>
                </c:pt>
                <c:pt idx="6">
                  <c:v>25</c:v>
                </c:pt>
                <c:pt idx="7">
                  <c:v>25</c:v>
                </c:pt>
                <c:pt idx="8">
                  <c:v>25</c:v>
                </c:pt>
                <c:pt idx="9">
                  <c:v>25</c:v>
                </c:pt>
                <c:pt idx="10">
                  <c:v>25</c:v>
                </c:pt>
                <c:pt idx="11">
                  <c:v>25</c:v>
                </c:pt>
                <c:pt idx="12">
                  <c:v>25</c:v>
                </c:pt>
                <c:pt idx="13">
                  <c:v>25</c:v>
                </c:pt>
                <c:pt idx="14">
                  <c:v>25</c:v>
                </c:pt>
                <c:pt idx="15">
                  <c:v>25</c:v>
                </c:pt>
                <c:pt idx="16">
                  <c:v>25</c:v>
                </c:pt>
                <c:pt idx="17">
                  <c:v>25</c:v>
                </c:pt>
                <c:pt idx="18">
                  <c:v>25</c:v>
                </c:pt>
                <c:pt idx="19">
                  <c:v>25</c:v>
                </c:pt>
                <c:pt idx="20">
                  <c:v>25</c:v>
                </c:pt>
                <c:pt idx="21">
                  <c:v>25</c:v>
                </c:pt>
                <c:pt idx="22">
                  <c:v>25</c:v>
                </c:pt>
                <c:pt idx="23">
                  <c:v>25</c:v>
                </c:pt>
                <c:pt idx="24">
                  <c:v>25</c:v>
                </c:pt>
                <c:pt idx="25">
                  <c:v>25</c:v>
                </c:pt>
                <c:pt idx="26">
                  <c:v>25</c:v>
                </c:pt>
                <c:pt idx="27">
                  <c:v>25</c:v>
                </c:pt>
                <c:pt idx="28">
                  <c:v>25</c:v>
                </c:pt>
                <c:pt idx="29">
                  <c:v>25</c:v>
                </c:pt>
                <c:pt idx="30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1A-4B71-8AF0-A965B6A6F090}"/>
            </c:ext>
          </c:extLst>
        </c:ser>
        <c:ser>
          <c:idx val="1"/>
          <c:order val="1"/>
          <c:tx>
            <c:strRef>
              <c:f>'Sambu küla'!$B$1</c:f>
              <c:strCache>
                <c:ptCount val="1"/>
                <c:pt idx="0">
                  <c:v>Tööpäeva keskmine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'Sambu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'Sambu küla'!$B$1</c:f>
              <c:numCache>
                <c:formatCode>0</c:formatCode>
                <c:ptCount val="31"/>
                <c:pt idx="0">
                  <c:v>25</c:v>
                </c:pt>
                <c:pt idx="1">
                  <c:v>31</c:v>
                </c:pt>
                <c:pt idx="2">
                  <c:v>29</c:v>
                </c:pt>
                <c:pt idx="3">
                  <c:v>24</c:v>
                </c:pt>
                <c:pt idx="4">
                  <c:v>21</c:v>
                </c:pt>
                <c:pt idx="5">
                  <c:v>25</c:v>
                </c:pt>
                <c:pt idx="6">
                  <c:v>25</c:v>
                </c:pt>
                <c:pt idx="7">
                  <c:v>25</c:v>
                </c:pt>
                <c:pt idx="8">
                  <c:v>26</c:v>
                </c:pt>
                <c:pt idx="9">
                  <c:v>31</c:v>
                </c:pt>
                <c:pt idx="10">
                  <c:v>27</c:v>
                </c:pt>
                <c:pt idx="11">
                  <c:v>26</c:v>
                </c:pt>
                <c:pt idx="12">
                  <c:v>25</c:v>
                </c:pt>
                <c:pt idx="13">
                  <c:v>22</c:v>
                </c:pt>
                <c:pt idx="14">
                  <c:v>26</c:v>
                </c:pt>
                <c:pt idx="15">
                  <c:v>29</c:v>
                </c:pt>
                <c:pt idx="16">
                  <c:v>29</c:v>
                </c:pt>
                <c:pt idx="17">
                  <c:v>30</c:v>
                </c:pt>
                <c:pt idx="18">
                  <c:v>26</c:v>
                </c:pt>
                <c:pt idx="19">
                  <c:v>27</c:v>
                </c:pt>
                <c:pt idx="20">
                  <c:v>30</c:v>
                </c:pt>
                <c:pt idx="21">
                  <c:v>31</c:v>
                </c:pt>
                <c:pt idx="22">
                  <c:v>28</c:v>
                </c:pt>
                <c:pt idx="23">
                  <c:v>29</c:v>
                </c:pt>
                <c:pt idx="24">
                  <c:v>23</c:v>
                </c:pt>
                <c:pt idx="25">
                  <c:v>25</c:v>
                </c:pt>
                <c:pt idx="26">
                  <c:v>24</c:v>
                </c:pt>
                <c:pt idx="27">
                  <c:v>24</c:v>
                </c:pt>
                <c:pt idx="28">
                  <c:v>27</c:v>
                </c:pt>
                <c:pt idx="29">
                  <c:v>26</c:v>
                </c:pt>
                <c:pt idx="30">
                  <c:v>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1A-4B71-8AF0-A965B6A6F090}"/>
            </c:ext>
          </c:extLst>
        </c:ser>
        <c:ser>
          <c:idx val="2"/>
          <c:order val="2"/>
          <c:tx>
            <c:strRef>
              <c:f>'Sambu küla'!$B$1</c:f>
              <c:strCache>
                <c:ptCount val="1"/>
                <c:pt idx="0">
                  <c:v>Puhkepäeva keskmine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'Sambu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'Sambu küla'!$B$1</c:f>
              <c:numCache>
                <c:formatCode>0</c:formatCode>
                <c:ptCount val="31"/>
                <c:pt idx="0">
                  <c:v>30</c:v>
                </c:pt>
                <c:pt idx="1">
                  <c:v>39</c:v>
                </c:pt>
                <c:pt idx="2">
                  <c:v>30</c:v>
                </c:pt>
                <c:pt idx="3">
                  <c:v>26</c:v>
                </c:pt>
                <c:pt idx="4">
                  <c:v>27</c:v>
                </c:pt>
                <c:pt idx="5">
                  <c:v>28</c:v>
                </c:pt>
                <c:pt idx="6">
                  <c:v>25</c:v>
                </c:pt>
                <c:pt idx="7">
                  <c:v>26</c:v>
                </c:pt>
                <c:pt idx="8">
                  <c:v>29</c:v>
                </c:pt>
                <c:pt idx="9">
                  <c:v>30</c:v>
                </c:pt>
                <c:pt idx="10">
                  <c:v>30</c:v>
                </c:pt>
                <c:pt idx="11">
                  <c:v>26</c:v>
                </c:pt>
                <c:pt idx="12">
                  <c:v>25</c:v>
                </c:pt>
                <c:pt idx="13">
                  <c:v>23</c:v>
                </c:pt>
                <c:pt idx="14">
                  <c:v>27</c:v>
                </c:pt>
                <c:pt idx="15">
                  <c:v>28</c:v>
                </c:pt>
                <c:pt idx="16">
                  <c:v>32</c:v>
                </c:pt>
                <c:pt idx="17">
                  <c:v>32</c:v>
                </c:pt>
                <c:pt idx="18">
                  <c:v>33</c:v>
                </c:pt>
                <c:pt idx="19">
                  <c:v>32</c:v>
                </c:pt>
                <c:pt idx="20">
                  <c:v>35</c:v>
                </c:pt>
                <c:pt idx="21">
                  <c:v>32</c:v>
                </c:pt>
                <c:pt idx="22">
                  <c:v>31</c:v>
                </c:pt>
                <c:pt idx="23">
                  <c:v>30</c:v>
                </c:pt>
                <c:pt idx="24">
                  <c:v>25</c:v>
                </c:pt>
                <c:pt idx="25">
                  <c:v>24</c:v>
                </c:pt>
                <c:pt idx="26">
                  <c:v>25</c:v>
                </c:pt>
                <c:pt idx="27">
                  <c:v>23</c:v>
                </c:pt>
                <c:pt idx="28">
                  <c:v>25</c:v>
                </c:pt>
                <c:pt idx="29">
                  <c:v>32</c:v>
                </c:pt>
                <c:pt idx="30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B1A-4B71-8AF0-A965B6A6F090}"/>
            </c:ext>
          </c:extLst>
        </c:ser>
        <c:ser>
          <c:idx val="3"/>
          <c:order val="3"/>
          <c:tx>
            <c:strRef>
              <c:f>'Sambu küla'!$B$1</c:f>
              <c:strCache>
                <c:ptCount val="1"/>
                <c:pt idx="0">
                  <c:v>Rahvastikuregistri aasta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f>'Sambu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'Sambu küla'!$B$1</c:f>
              <c:numCache>
                <c:formatCode>0</c:formatCode>
                <c:ptCount val="31"/>
                <c:pt idx="0">
                  <c:v>21</c:v>
                </c:pt>
                <c:pt idx="1">
                  <c:v>21</c:v>
                </c:pt>
                <c:pt idx="2">
                  <c:v>21</c:v>
                </c:pt>
                <c:pt idx="3">
                  <c:v>21</c:v>
                </c:pt>
                <c:pt idx="4">
                  <c:v>21</c:v>
                </c:pt>
                <c:pt idx="5">
                  <c:v>21</c:v>
                </c:pt>
                <c:pt idx="6">
                  <c:v>21</c:v>
                </c:pt>
                <c:pt idx="7">
                  <c:v>21</c:v>
                </c:pt>
                <c:pt idx="8">
                  <c:v>21</c:v>
                </c:pt>
                <c:pt idx="9">
                  <c:v>21</c:v>
                </c:pt>
                <c:pt idx="10">
                  <c:v>21</c:v>
                </c:pt>
                <c:pt idx="11">
                  <c:v>21</c:v>
                </c:pt>
                <c:pt idx="12">
                  <c:v>20</c:v>
                </c:pt>
                <c:pt idx="13">
                  <c:v>20</c:v>
                </c:pt>
                <c:pt idx="14">
                  <c:v>20</c:v>
                </c:pt>
                <c:pt idx="15">
                  <c:v>20</c:v>
                </c:pt>
                <c:pt idx="16">
                  <c:v>20</c:v>
                </c:pt>
                <c:pt idx="17">
                  <c:v>20</c:v>
                </c:pt>
                <c:pt idx="18">
                  <c:v>20</c:v>
                </c:pt>
                <c:pt idx="19">
                  <c:v>20</c:v>
                </c:pt>
                <c:pt idx="20">
                  <c:v>20</c:v>
                </c:pt>
                <c:pt idx="21">
                  <c:v>20</c:v>
                </c:pt>
                <c:pt idx="22">
                  <c:v>20</c:v>
                </c:pt>
                <c:pt idx="23">
                  <c:v>20</c:v>
                </c:pt>
                <c:pt idx="24">
                  <c:v>22</c:v>
                </c:pt>
                <c:pt idx="25">
                  <c:v>22</c:v>
                </c:pt>
                <c:pt idx="26">
                  <c:v>22</c:v>
                </c:pt>
                <c:pt idx="27">
                  <c:v>22</c:v>
                </c:pt>
                <c:pt idx="28">
                  <c:v>22</c:v>
                </c:pt>
                <c:pt idx="29">
                  <c:v>22</c:v>
                </c:pt>
                <c:pt idx="30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CA-43D1-8146-F2195FC6DF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1984720"/>
        <c:axId val="591984392"/>
      </c:lineChart>
      <c:catAx>
        <c:axId val="59198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392"/>
        <c:crosses val="autoZero"/>
        <c:auto val="1"/>
        <c:lblAlgn val="ctr"/>
        <c:lblOffset val="100"/>
        <c:noMultiLvlLbl val="0"/>
      </c:catAx>
      <c:valAx>
        <c:axId val="591984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 asustusüksusees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[jõelähtme tabelid 22 09 22 v2 _sm.xlsx]Saha küla!PivotTable1</c:name>
    <c:fmtId val="14"/>
  </c:pivotSource>
  <c:chart>
    <c:title>
      <c:tx>
        <c:strRef>
          <c:f>'Saha küla'!$B$1</c:f>
          <c:strCache>
            <c:ptCount val="1"/>
            <c:pt idx="0">
              <c:v>Saha küla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'Saha küla'!$B$1</c:f>
              <c:strCache>
                <c:ptCount val="1"/>
                <c:pt idx="0">
                  <c:v>Rahvaloendus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'Saha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'Saha küla'!$B$1</c:f>
              <c:numCache>
                <c:formatCode>0</c:formatCode>
                <c:ptCount val="31"/>
                <c:pt idx="0">
                  <c:v>143</c:v>
                </c:pt>
                <c:pt idx="1">
                  <c:v>143</c:v>
                </c:pt>
                <c:pt idx="2">
                  <c:v>143</c:v>
                </c:pt>
                <c:pt idx="3">
                  <c:v>143</c:v>
                </c:pt>
                <c:pt idx="4">
                  <c:v>143</c:v>
                </c:pt>
                <c:pt idx="5">
                  <c:v>143</c:v>
                </c:pt>
                <c:pt idx="6">
                  <c:v>143</c:v>
                </c:pt>
                <c:pt idx="7">
                  <c:v>143</c:v>
                </c:pt>
                <c:pt idx="8">
                  <c:v>143</c:v>
                </c:pt>
                <c:pt idx="9">
                  <c:v>143</c:v>
                </c:pt>
                <c:pt idx="10">
                  <c:v>143</c:v>
                </c:pt>
                <c:pt idx="11">
                  <c:v>143</c:v>
                </c:pt>
                <c:pt idx="12">
                  <c:v>143</c:v>
                </c:pt>
                <c:pt idx="13">
                  <c:v>143</c:v>
                </c:pt>
                <c:pt idx="14">
                  <c:v>143</c:v>
                </c:pt>
                <c:pt idx="15">
                  <c:v>143</c:v>
                </c:pt>
                <c:pt idx="16">
                  <c:v>143</c:v>
                </c:pt>
                <c:pt idx="17">
                  <c:v>143</c:v>
                </c:pt>
                <c:pt idx="18">
                  <c:v>143</c:v>
                </c:pt>
                <c:pt idx="19">
                  <c:v>143</c:v>
                </c:pt>
                <c:pt idx="20">
                  <c:v>143</c:v>
                </c:pt>
                <c:pt idx="21">
                  <c:v>143</c:v>
                </c:pt>
                <c:pt idx="22">
                  <c:v>143</c:v>
                </c:pt>
                <c:pt idx="23">
                  <c:v>143</c:v>
                </c:pt>
                <c:pt idx="24">
                  <c:v>143</c:v>
                </c:pt>
                <c:pt idx="25">
                  <c:v>143</c:v>
                </c:pt>
                <c:pt idx="26">
                  <c:v>143</c:v>
                </c:pt>
                <c:pt idx="27">
                  <c:v>143</c:v>
                </c:pt>
                <c:pt idx="28">
                  <c:v>143</c:v>
                </c:pt>
                <c:pt idx="29">
                  <c:v>143</c:v>
                </c:pt>
                <c:pt idx="30">
                  <c:v>143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58-401A-97F5-515EA8452434}"/>
            </c:ext>
          </c:extLst>
        </c:ser>
        <c:ser>
          <c:idx val="1"/>
          <c:order val="1"/>
          <c:tx>
            <c:strRef>
              <c:f>'Saha küla'!$B$1</c:f>
              <c:strCache>
                <c:ptCount val="1"/>
                <c:pt idx="0">
                  <c:v>Tööpäeva keskmine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'Saha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'Saha küla'!$B$1</c:f>
              <c:numCache>
                <c:formatCode>0</c:formatCode>
                <c:ptCount val="31"/>
                <c:pt idx="0">
                  <c:v>246</c:v>
                </c:pt>
                <c:pt idx="1">
                  <c:v>228</c:v>
                </c:pt>
                <c:pt idx="2">
                  <c:v>227</c:v>
                </c:pt>
                <c:pt idx="3">
                  <c:v>142</c:v>
                </c:pt>
                <c:pt idx="4">
                  <c:v>146</c:v>
                </c:pt>
                <c:pt idx="5">
                  <c:v>150</c:v>
                </c:pt>
                <c:pt idx="6">
                  <c:v>152</c:v>
                </c:pt>
                <c:pt idx="7">
                  <c:v>164</c:v>
                </c:pt>
                <c:pt idx="8">
                  <c:v>147</c:v>
                </c:pt>
                <c:pt idx="9">
                  <c:v>142</c:v>
                </c:pt>
                <c:pt idx="10">
                  <c:v>145</c:v>
                </c:pt>
                <c:pt idx="11">
                  <c:v>133</c:v>
                </c:pt>
                <c:pt idx="12">
                  <c:v>131</c:v>
                </c:pt>
                <c:pt idx="13">
                  <c:v>118</c:v>
                </c:pt>
                <c:pt idx="14">
                  <c:v>135</c:v>
                </c:pt>
                <c:pt idx="15">
                  <c:v>134</c:v>
                </c:pt>
                <c:pt idx="16">
                  <c:v>141</c:v>
                </c:pt>
                <c:pt idx="17">
                  <c:v>140</c:v>
                </c:pt>
                <c:pt idx="18">
                  <c:v>141</c:v>
                </c:pt>
                <c:pt idx="19">
                  <c:v>144</c:v>
                </c:pt>
                <c:pt idx="20">
                  <c:v>142</c:v>
                </c:pt>
                <c:pt idx="21">
                  <c:v>147</c:v>
                </c:pt>
                <c:pt idx="22">
                  <c:v>144</c:v>
                </c:pt>
                <c:pt idx="23">
                  <c:v>134</c:v>
                </c:pt>
                <c:pt idx="24">
                  <c:v>116</c:v>
                </c:pt>
                <c:pt idx="25">
                  <c:v>117</c:v>
                </c:pt>
                <c:pt idx="26">
                  <c:v>112</c:v>
                </c:pt>
                <c:pt idx="27">
                  <c:v>108</c:v>
                </c:pt>
                <c:pt idx="28">
                  <c:v>116</c:v>
                </c:pt>
                <c:pt idx="29">
                  <c:v>118</c:v>
                </c:pt>
                <c:pt idx="30">
                  <c:v>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358-401A-97F5-515EA8452434}"/>
            </c:ext>
          </c:extLst>
        </c:ser>
        <c:ser>
          <c:idx val="2"/>
          <c:order val="2"/>
          <c:tx>
            <c:strRef>
              <c:f>'Saha küla'!$B$1</c:f>
              <c:strCache>
                <c:ptCount val="1"/>
                <c:pt idx="0">
                  <c:v>Puhkepäeva keskmine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'Saha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'Saha küla'!$B$1</c:f>
              <c:numCache>
                <c:formatCode>0</c:formatCode>
                <c:ptCount val="31"/>
                <c:pt idx="0">
                  <c:v>200</c:v>
                </c:pt>
                <c:pt idx="1">
                  <c:v>200</c:v>
                </c:pt>
                <c:pt idx="2">
                  <c:v>201</c:v>
                </c:pt>
                <c:pt idx="3">
                  <c:v>138</c:v>
                </c:pt>
                <c:pt idx="4">
                  <c:v>134</c:v>
                </c:pt>
                <c:pt idx="5">
                  <c:v>136</c:v>
                </c:pt>
                <c:pt idx="6">
                  <c:v>129</c:v>
                </c:pt>
                <c:pt idx="7">
                  <c:v>143</c:v>
                </c:pt>
                <c:pt idx="8">
                  <c:v>136</c:v>
                </c:pt>
                <c:pt idx="9">
                  <c:v>140</c:v>
                </c:pt>
                <c:pt idx="10">
                  <c:v>143</c:v>
                </c:pt>
                <c:pt idx="11">
                  <c:v>128</c:v>
                </c:pt>
                <c:pt idx="12">
                  <c:v>118</c:v>
                </c:pt>
                <c:pt idx="13">
                  <c:v>119</c:v>
                </c:pt>
                <c:pt idx="14">
                  <c:v>123</c:v>
                </c:pt>
                <c:pt idx="15">
                  <c:v>121</c:v>
                </c:pt>
                <c:pt idx="16">
                  <c:v>119</c:v>
                </c:pt>
                <c:pt idx="17">
                  <c:v>119</c:v>
                </c:pt>
                <c:pt idx="18">
                  <c:v>119</c:v>
                </c:pt>
                <c:pt idx="19">
                  <c:v>135</c:v>
                </c:pt>
                <c:pt idx="20">
                  <c:v>127</c:v>
                </c:pt>
                <c:pt idx="21">
                  <c:v>133</c:v>
                </c:pt>
                <c:pt idx="22">
                  <c:v>134</c:v>
                </c:pt>
                <c:pt idx="23">
                  <c:v>125</c:v>
                </c:pt>
                <c:pt idx="24">
                  <c:v>113</c:v>
                </c:pt>
                <c:pt idx="25">
                  <c:v>110</c:v>
                </c:pt>
                <c:pt idx="26">
                  <c:v>104</c:v>
                </c:pt>
                <c:pt idx="27">
                  <c:v>105</c:v>
                </c:pt>
                <c:pt idx="28">
                  <c:v>105</c:v>
                </c:pt>
                <c:pt idx="29">
                  <c:v>108</c:v>
                </c:pt>
                <c:pt idx="30">
                  <c:v>116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358-401A-97F5-515EA8452434}"/>
            </c:ext>
          </c:extLst>
        </c:ser>
        <c:ser>
          <c:idx val="3"/>
          <c:order val="3"/>
          <c:tx>
            <c:strRef>
              <c:f>'Saha küla'!$B$1</c:f>
              <c:strCache>
                <c:ptCount val="1"/>
                <c:pt idx="0">
                  <c:v>Rahvastikuregistri aasta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f>'Saha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'Saha küla'!$B$1</c:f>
              <c:numCache>
                <c:formatCode>0</c:formatCode>
                <c:ptCount val="31"/>
                <c:pt idx="0">
                  <c:v>152</c:v>
                </c:pt>
                <c:pt idx="1">
                  <c:v>152</c:v>
                </c:pt>
                <c:pt idx="2">
                  <c:v>152</c:v>
                </c:pt>
                <c:pt idx="3">
                  <c:v>152</c:v>
                </c:pt>
                <c:pt idx="4">
                  <c:v>152</c:v>
                </c:pt>
                <c:pt idx="5">
                  <c:v>152</c:v>
                </c:pt>
                <c:pt idx="6">
                  <c:v>152</c:v>
                </c:pt>
                <c:pt idx="7">
                  <c:v>152</c:v>
                </c:pt>
                <c:pt idx="8">
                  <c:v>152</c:v>
                </c:pt>
                <c:pt idx="9">
                  <c:v>152</c:v>
                </c:pt>
                <c:pt idx="10">
                  <c:v>152</c:v>
                </c:pt>
                <c:pt idx="11">
                  <c:v>152</c:v>
                </c:pt>
                <c:pt idx="12">
                  <c:v>165</c:v>
                </c:pt>
                <c:pt idx="13">
                  <c:v>165</c:v>
                </c:pt>
                <c:pt idx="14">
                  <c:v>165</c:v>
                </c:pt>
                <c:pt idx="15">
                  <c:v>165</c:v>
                </c:pt>
                <c:pt idx="16">
                  <c:v>165</c:v>
                </c:pt>
                <c:pt idx="17">
                  <c:v>165</c:v>
                </c:pt>
                <c:pt idx="18">
                  <c:v>165</c:v>
                </c:pt>
                <c:pt idx="19">
                  <c:v>165</c:v>
                </c:pt>
                <c:pt idx="20">
                  <c:v>165</c:v>
                </c:pt>
                <c:pt idx="21">
                  <c:v>165</c:v>
                </c:pt>
                <c:pt idx="22">
                  <c:v>165</c:v>
                </c:pt>
                <c:pt idx="23">
                  <c:v>165</c:v>
                </c:pt>
                <c:pt idx="24">
                  <c:v>167</c:v>
                </c:pt>
                <c:pt idx="25">
                  <c:v>167</c:v>
                </c:pt>
                <c:pt idx="26">
                  <c:v>167</c:v>
                </c:pt>
                <c:pt idx="27">
                  <c:v>167</c:v>
                </c:pt>
                <c:pt idx="28">
                  <c:v>167</c:v>
                </c:pt>
                <c:pt idx="29">
                  <c:v>167</c:v>
                </c:pt>
                <c:pt idx="30">
                  <c:v>167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18-42E2-9E91-94EA972D38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1984720"/>
        <c:axId val="591984392"/>
      </c:lineChart>
      <c:catAx>
        <c:axId val="59198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392"/>
        <c:crosses val="autoZero"/>
        <c:auto val="1"/>
        <c:lblAlgn val="ctr"/>
        <c:lblOffset val="100"/>
        <c:noMultiLvlLbl val="0"/>
      </c:catAx>
      <c:valAx>
        <c:axId val="591984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 asustusüksusees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[jõelähtme tabelid 22 09 22 v2 _sm.xlsx]Ruu küla!PivotTable1</c:name>
    <c:fmtId val="14"/>
  </c:pivotSource>
  <c:chart>
    <c:title>
      <c:tx>
        <c:strRef>
          <c:f>'Ruu küla'!$B$1</c:f>
          <c:strCache>
            <c:ptCount val="1"/>
            <c:pt idx="0">
              <c:v>Ruu küla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'Ruu küla'!$B$1</c:f>
              <c:strCache>
                <c:ptCount val="1"/>
                <c:pt idx="0">
                  <c:v>Rahvaloendus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'Ruu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'Ruu küla'!$B$1</c:f>
              <c:numCache>
                <c:formatCode>0</c:formatCode>
                <c:ptCount val="31"/>
                <c:pt idx="0">
                  <c:v>121</c:v>
                </c:pt>
                <c:pt idx="1">
                  <c:v>121</c:v>
                </c:pt>
                <c:pt idx="2">
                  <c:v>121</c:v>
                </c:pt>
                <c:pt idx="3">
                  <c:v>121</c:v>
                </c:pt>
                <c:pt idx="4">
                  <c:v>121</c:v>
                </c:pt>
                <c:pt idx="5">
                  <c:v>121</c:v>
                </c:pt>
                <c:pt idx="6">
                  <c:v>121</c:v>
                </c:pt>
                <c:pt idx="7">
                  <c:v>121</c:v>
                </c:pt>
                <c:pt idx="8">
                  <c:v>121</c:v>
                </c:pt>
                <c:pt idx="9">
                  <c:v>121</c:v>
                </c:pt>
                <c:pt idx="10">
                  <c:v>121</c:v>
                </c:pt>
                <c:pt idx="11">
                  <c:v>121</c:v>
                </c:pt>
                <c:pt idx="12">
                  <c:v>121</c:v>
                </c:pt>
                <c:pt idx="13">
                  <c:v>121</c:v>
                </c:pt>
                <c:pt idx="14">
                  <c:v>121</c:v>
                </c:pt>
                <c:pt idx="15">
                  <c:v>121</c:v>
                </c:pt>
                <c:pt idx="16">
                  <c:v>121</c:v>
                </c:pt>
                <c:pt idx="17">
                  <c:v>121</c:v>
                </c:pt>
                <c:pt idx="18">
                  <c:v>121</c:v>
                </c:pt>
                <c:pt idx="19">
                  <c:v>121</c:v>
                </c:pt>
                <c:pt idx="20">
                  <c:v>121</c:v>
                </c:pt>
                <c:pt idx="21">
                  <c:v>121</c:v>
                </c:pt>
                <c:pt idx="22">
                  <c:v>121</c:v>
                </c:pt>
                <c:pt idx="23">
                  <c:v>121</c:v>
                </c:pt>
                <c:pt idx="24">
                  <c:v>121</c:v>
                </c:pt>
                <c:pt idx="25">
                  <c:v>121</c:v>
                </c:pt>
                <c:pt idx="26">
                  <c:v>121</c:v>
                </c:pt>
                <c:pt idx="27">
                  <c:v>121</c:v>
                </c:pt>
                <c:pt idx="28">
                  <c:v>121</c:v>
                </c:pt>
                <c:pt idx="29">
                  <c:v>121</c:v>
                </c:pt>
                <c:pt idx="30">
                  <c:v>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1D-474F-AF76-FCDF21680AEF}"/>
            </c:ext>
          </c:extLst>
        </c:ser>
        <c:ser>
          <c:idx val="1"/>
          <c:order val="1"/>
          <c:tx>
            <c:strRef>
              <c:f>'Ruu küla'!$B$1</c:f>
              <c:strCache>
                <c:ptCount val="1"/>
                <c:pt idx="0">
                  <c:v>Tööpäeva keskmine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'Ruu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'Ruu küla'!$B$1</c:f>
              <c:numCache>
                <c:formatCode>0</c:formatCode>
                <c:ptCount val="31"/>
                <c:pt idx="0">
                  <c:v>111</c:v>
                </c:pt>
                <c:pt idx="1">
                  <c:v>131</c:v>
                </c:pt>
                <c:pt idx="2">
                  <c:v>132</c:v>
                </c:pt>
                <c:pt idx="3">
                  <c:v>90</c:v>
                </c:pt>
                <c:pt idx="4">
                  <c:v>93</c:v>
                </c:pt>
                <c:pt idx="5">
                  <c:v>101</c:v>
                </c:pt>
                <c:pt idx="6">
                  <c:v>103</c:v>
                </c:pt>
                <c:pt idx="7">
                  <c:v>97</c:v>
                </c:pt>
                <c:pt idx="8">
                  <c:v>99</c:v>
                </c:pt>
                <c:pt idx="9">
                  <c:v>101</c:v>
                </c:pt>
                <c:pt idx="10">
                  <c:v>100</c:v>
                </c:pt>
                <c:pt idx="11">
                  <c:v>93</c:v>
                </c:pt>
                <c:pt idx="12">
                  <c:v>96</c:v>
                </c:pt>
                <c:pt idx="13">
                  <c:v>91</c:v>
                </c:pt>
                <c:pt idx="14">
                  <c:v>86</c:v>
                </c:pt>
                <c:pt idx="15">
                  <c:v>82</c:v>
                </c:pt>
                <c:pt idx="16">
                  <c:v>97</c:v>
                </c:pt>
                <c:pt idx="17">
                  <c:v>101</c:v>
                </c:pt>
                <c:pt idx="18">
                  <c:v>91</c:v>
                </c:pt>
                <c:pt idx="19">
                  <c:v>93</c:v>
                </c:pt>
                <c:pt idx="20">
                  <c:v>88</c:v>
                </c:pt>
                <c:pt idx="21">
                  <c:v>83</c:v>
                </c:pt>
                <c:pt idx="22">
                  <c:v>88</c:v>
                </c:pt>
                <c:pt idx="23">
                  <c:v>86</c:v>
                </c:pt>
                <c:pt idx="24">
                  <c:v>92</c:v>
                </c:pt>
                <c:pt idx="25">
                  <c:v>92</c:v>
                </c:pt>
                <c:pt idx="26">
                  <c:v>92</c:v>
                </c:pt>
                <c:pt idx="27">
                  <c:v>90</c:v>
                </c:pt>
                <c:pt idx="28">
                  <c:v>91</c:v>
                </c:pt>
                <c:pt idx="29">
                  <c:v>98</c:v>
                </c:pt>
                <c:pt idx="30">
                  <c:v>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81D-474F-AF76-FCDF21680AEF}"/>
            </c:ext>
          </c:extLst>
        </c:ser>
        <c:ser>
          <c:idx val="2"/>
          <c:order val="2"/>
          <c:tx>
            <c:strRef>
              <c:f>'Ruu küla'!$B$1</c:f>
              <c:strCache>
                <c:ptCount val="1"/>
                <c:pt idx="0">
                  <c:v>Puhkepäeva keskmine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'Ruu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'Ruu küla'!$B$1</c:f>
              <c:numCache>
                <c:formatCode>0</c:formatCode>
                <c:ptCount val="31"/>
                <c:pt idx="0">
                  <c:v>150</c:v>
                </c:pt>
                <c:pt idx="1">
                  <c:v>144</c:v>
                </c:pt>
                <c:pt idx="2">
                  <c:v>153</c:v>
                </c:pt>
                <c:pt idx="3">
                  <c:v>109</c:v>
                </c:pt>
                <c:pt idx="4">
                  <c:v>105</c:v>
                </c:pt>
                <c:pt idx="5">
                  <c:v>99</c:v>
                </c:pt>
                <c:pt idx="6">
                  <c:v>100</c:v>
                </c:pt>
                <c:pt idx="7">
                  <c:v>101</c:v>
                </c:pt>
                <c:pt idx="8">
                  <c:v>105</c:v>
                </c:pt>
                <c:pt idx="9">
                  <c:v>100</c:v>
                </c:pt>
                <c:pt idx="10">
                  <c:v>96</c:v>
                </c:pt>
                <c:pt idx="11">
                  <c:v>101</c:v>
                </c:pt>
                <c:pt idx="12">
                  <c:v>100</c:v>
                </c:pt>
                <c:pt idx="13">
                  <c:v>101</c:v>
                </c:pt>
                <c:pt idx="14">
                  <c:v>91</c:v>
                </c:pt>
                <c:pt idx="15">
                  <c:v>97</c:v>
                </c:pt>
                <c:pt idx="16">
                  <c:v>97</c:v>
                </c:pt>
                <c:pt idx="17">
                  <c:v>103</c:v>
                </c:pt>
                <c:pt idx="18">
                  <c:v>95</c:v>
                </c:pt>
                <c:pt idx="19">
                  <c:v>89</c:v>
                </c:pt>
                <c:pt idx="20">
                  <c:v>95</c:v>
                </c:pt>
                <c:pt idx="21">
                  <c:v>89</c:v>
                </c:pt>
                <c:pt idx="22">
                  <c:v>93</c:v>
                </c:pt>
                <c:pt idx="23">
                  <c:v>97</c:v>
                </c:pt>
                <c:pt idx="24">
                  <c:v>103</c:v>
                </c:pt>
                <c:pt idx="25">
                  <c:v>95</c:v>
                </c:pt>
                <c:pt idx="26">
                  <c:v>98</c:v>
                </c:pt>
                <c:pt idx="27">
                  <c:v>97</c:v>
                </c:pt>
                <c:pt idx="28">
                  <c:v>98</c:v>
                </c:pt>
                <c:pt idx="29">
                  <c:v>104</c:v>
                </c:pt>
                <c:pt idx="30">
                  <c:v>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81D-474F-AF76-FCDF21680AEF}"/>
            </c:ext>
          </c:extLst>
        </c:ser>
        <c:ser>
          <c:idx val="3"/>
          <c:order val="3"/>
          <c:tx>
            <c:strRef>
              <c:f>'Ruu küla'!$B$1</c:f>
              <c:strCache>
                <c:ptCount val="1"/>
                <c:pt idx="0">
                  <c:v>Rahvastikuregistri aasta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f>'Ruu küla'!$B$1</c:f>
              <c:multiLvlStrCache>
                <c:ptCount val="31"/>
                <c:lvl>
                  <c:pt idx="0">
                    <c:v>jaan</c:v>
                  </c:pt>
                  <c:pt idx="1">
                    <c:v>veebr</c:v>
                  </c:pt>
                  <c:pt idx="2">
                    <c:v>märts</c:v>
                  </c:pt>
                  <c:pt idx="3">
                    <c:v>apr</c:v>
                  </c:pt>
                  <c:pt idx="4">
                    <c:v>mai</c:v>
                  </c:pt>
                  <c:pt idx="5">
                    <c:v>juuni</c:v>
                  </c:pt>
                  <c:pt idx="6">
                    <c:v>juuli</c:v>
                  </c:pt>
                  <c:pt idx="7">
                    <c:v>aug</c:v>
                  </c:pt>
                  <c:pt idx="8">
                    <c:v>sept</c:v>
                  </c:pt>
                  <c:pt idx="9">
                    <c:v>okt</c:v>
                  </c:pt>
                  <c:pt idx="10">
                    <c:v>nov</c:v>
                  </c:pt>
                  <c:pt idx="11">
                    <c:v>dets</c:v>
                  </c:pt>
                  <c:pt idx="12">
                    <c:v>jaan</c:v>
                  </c:pt>
                  <c:pt idx="13">
                    <c:v>veebr</c:v>
                  </c:pt>
                  <c:pt idx="14">
                    <c:v>märts</c:v>
                  </c:pt>
                  <c:pt idx="15">
                    <c:v>apr</c:v>
                  </c:pt>
                  <c:pt idx="16">
                    <c:v>mai</c:v>
                  </c:pt>
                  <c:pt idx="17">
                    <c:v>juuni</c:v>
                  </c:pt>
                  <c:pt idx="18">
                    <c:v>juuli</c:v>
                  </c:pt>
                  <c:pt idx="19">
                    <c:v>aug</c:v>
                  </c:pt>
                  <c:pt idx="20">
                    <c:v>sept</c:v>
                  </c:pt>
                  <c:pt idx="21">
                    <c:v>okt</c:v>
                  </c:pt>
                  <c:pt idx="22">
                    <c:v>nov</c:v>
                  </c:pt>
                  <c:pt idx="23">
                    <c:v>dets</c:v>
                  </c:pt>
                  <c:pt idx="24">
                    <c:v>jaan</c:v>
                  </c:pt>
                  <c:pt idx="25">
                    <c:v>veebr</c:v>
                  </c:pt>
                  <c:pt idx="26">
                    <c:v>märts</c:v>
                  </c:pt>
                  <c:pt idx="27">
                    <c:v>apr</c:v>
                  </c:pt>
                  <c:pt idx="28">
                    <c:v>mai</c:v>
                  </c:pt>
                  <c:pt idx="29">
                    <c:v>juuni</c:v>
                  </c:pt>
                  <c:pt idx="30">
                    <c:v>juuli</c:v>
                  </c:pt>
                </c:lvl>
                <c:lvl>
                  <c:pt idx="0">
                    <c:v>Qtr1</c:v>
                  </c:pt>
                  <c:pt idx="3">
                    <c:v>Qtr2</c:v>
                  </c:pt>
                  <c:pt idx="6">
                    <c:v>Qtr3</c:v>
                  </c:pt>
                  <c:pt idx="9">
                    <c:v>Qtr4</c:v>
                  </c:pt>
                  <c:pt idx="12">
                    <c:v>Qtr1</c:v>
                  </c:pt>
                  <c:pt idx="15">
                    <c:v>Qtr2</c:v>
                  </c:pt>
                  <c:pt idx="18">
                    <c:v>Qtr3</c:v>
                  </c:pt>
                  <c:pt idx="21">
                    <c:v>Qtr4</c:v>
                  </c:pt>
                  <c:pt idx="24">
                    <c:v>Qtr1</c:v>
                  </c:pt>
                  <c:pt idx="27">
                    <c:v>Qtr2</c:v>
                  </c:pt>
                  <c:pt idx="30">
                    <c:v>Qtr3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</c:lvl>
              </c:multiLvlStrCache>
            </c:multiLvlStrRef>
          </c:cat>
          <c:val>
            <c:numRef>
              <c:f>'Ruu küla'!$B$1</c:f>
              <c:numCache>
                <c:formatCode>0</c:formatCode>
                <c:ptCount val="31"/>
                <c:pt idx="0">
                  <c:v>111</c:v>
                </c:pt>
                <c:pt idx="1">
                  <c:v>111</c:v>
                </c:pt>
                <c:pt idx="2">
                  <c:v>111</c:v>
                </c:pt>
                <c:pt idx="3">
                  <c:v>111</c:v>
                </c:pt>
                <c:pt idx="4">
                  <c:v>111</c:v>
                </c:pt>
                <c:pt idx="5">
                  <c:v>111</c:v>
                </c:pt>
                <c:pt idx="6">
                  <c:v>111</c:v>
                </c:pt>
                <c:pt idx="7">
                  <c:v>111</c:v>
                </c:pt>
                <c:pt idx="8">
                  <c:v>111</c:v>
                </c:pt>
                <c:pt idx="9">
                  <c:v>111</c:v>
                </c:pt>
                <c:pt idx="10">
                  <c:v>111</c:v>
                </c:pt>
                <c:pt idx="11">
                  <c:v>111</c:v>
                </c:pt>
                <c:pt idx="12">
                  <c:v>118</c:v>
                </c:pt>
                <c:pt idx="13">
                  <c:v>118</c:v>
                </c:pt>
                <c:pt idx="14">
                  <c:v>118</c:v>
                </c:pt>
                <c:pt idx="15">
                  <c:v>118</c:v>
                </c:pt>
                <c:pt idx="16">
                  <c:v>118</c:v>
                </c:pt>
                <c:pt idx="17">
                  <c:v>118</c:v>
                </c:pt>
                <c:pt idx="18">
                  <c:v>118</c:v>
                </c:pt>
                <c:pt idx="19">
                  <c:v>118</c:v>
                </c:pt>
                <c:pt idx="20">
                  <c:v>118</c:v>
                </c:pt>
                <c:pt idx="21">
                  <c:v>118</c:v>
                </c:pt>
                <c:pt idx="22">
                  <c:v>118</c:v>
                </c:pt>
                <c:pt idx="23">
                  <c:v>118</c:v>
                </c:pt>
                <c:pt idx="24">
                  <c:v>120</c:v>
                </c:pt>
                <c:pt idx="25">
                  <c:v>120</c:v>
                </c:pt>
                <c:pt idx="26">
                  <c:v>120</c:v>
                </c:pt>
                <c:pt idx="27">
                  <c:v>120</c:v>
                </c:pt>
                <c:pt idx="28">
                  <c:v>120</c:v>
                </c:pt>
                <c:pt idx="29">
                  <c:v>120</c:v>
                </c:pt>
                <c:pt idx="30">
                  <c:v>120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B8-4BE7-9BED-A810FFD133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1984720"/>
        <c:axId val="591984392"/>
      </c:lineChart>
      <c:catAx>
        <c:axId val="59198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392"/>
        <c:crosses val="autoZero"/>
        <c:auto val="1"/>
        <c:lblAlgn val="ctr"/>
        <c:lblOffset val="100"/>
        <c:noMultiLvlLbl val="0"/>
      </c:catAx>
      <c:valAx>
        <c:axId val="591984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t-EE"/>
                  <a:t>Inimeste arv asustusüksusees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t-E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t-EE"/>
          </a:p>
        </c:txPr>
        <c:crossAx val="591984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t-E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t-E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8.xml"/></Relationships>
</file>

<file path=xl/drawings/_rels/drawing3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0.xml"/><Relationship Id="rId1" Type="http://schemas.openxmlformats.org/officeDocument/2006/relationships/chart" Target="../charts/chart39.xml"/></Relationships>
</file>

<file path=xl/drawings/_rels/drawing3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2.xml"/><Relationship Id="rId1" Type="http://schemas.openxmlformats.org/officeDocument/2006/relationships/chart" Target="../charts/chart4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4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2.xml"/><Relationship Id="rId13" Type="http://schemas.openxmlformats.org/officeDocument/2006/relationships/chart" Target="../charts/chart57.xml"/><Relationship Id="rId3" Type="http://schemas.openxmlformats.org/officeDocument/2006/relationships/chart" Target="../charts/chart47.xml"/><Relationship Id="rId7" Type="http://schemas.openxmlformats.org/officeDocument/2006/relationships/chart" Target="../charts/chart51.xml"/><Relationship Id="rId12" Type="http://schemas.openxmlformats.org/officeDocument/2006/relationships/chart" Target="../charts/chart56.xml"/><Relationship Id="rId17" Type="http://schemas.openxmlformats.org/officeDocument/2006/relationships/chart" Target="../charts/chart61.xml"/><Relationship Id="rId2" Type="http://schemas.openxmlformats.org/officeDocument/2006/relationships/chart" Target="../charts/chart46.xml"/><Relationship Id="rId16" Type="http://schemas.openxmlformats.org/officeDocument/2006/relationships/chart" Target="../charts/chart60.xml"/><Relationship Id="rId1" Type="http://schemas.openxmlformats.org/officeDocument/2006/relationships/chart" Target="../charts/chart45.xml"/><Relationship Id="rId6" Type="http://schemas.openxmlformats.org/officeDocument/2006/relationships/chart" Target="../charts/chart50.xml"/><Relationship Id="rId11" Type="http://schemas.openxmlformats.org/officeDocument/2006/relationships/chart" Target="../charts/chart55.xml"/><Relationship Id="rId5" Type="http://schemas.openxmlformats.org/officeDocument/2006/relationships/chart" Target="../charts/chart49.xml"/><Relationship Id="rId15" Type="http://schemas.openxmlformats.org/officeDocument/2006/relationships/chart" Target="../charts/chart59.xml"/><Relationship Id="rId10" Type="http://schemas.openxmlformats.org/officeDocument/2006/relationships/chart" Target="../charts/chart54.xml"/><Relationship Id="rId4" Type="http://schemas.openxmlformats.org/officeDocument/2006/relationships/chart" Target="../charts/chart48.xml"/><Relationship Id="rId9" Type="http://schemas.openxmlformats.org/officeDocument/2006/relationships/chart" Target="../charts/chart53.xml"/><Relationship Id="rId14" Type="http://schemas.openxmlformats.org/officeDocument/2006/relationships/chart" Target="../charts/chart58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6</xdr:row>
      <xdr:rowOff>29935</xdr:rowOff>
    </xdr:from>
    <xdr:to>
      <xdr:col>19</xdr:col>
      <xdr:colOff>95250</xdr:colOff>
      <xdr:row>33</xdr:row>
      <xdr:rowOff>153760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0B6EC29-FBB9-44F7-B144-4EE3326093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6</xdr:row>
      <xdr:rowOff>29935</xdr:rowOff>
    </xdr:from>
    <xdr:to>
      <xdr:col>19</xdr:col>
      <xdr:colOff>95250</xdr:colOff>
      <xdr:row>33</xdr:row>
      <xdr:rowOff>153760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D2B243C-8035-4432-83FE-91314FBCC9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6</xdr:row>
      <xdr:rowOff>29935</xdr:rowOff>
    </xdr:from>
    <xdr:to>
      <xdr:col>19</xdr:col>
      <xdr:colOff>95250</xdr:colOff>
      <xdr:row>33</xdr:row>
      <xdr:rowOff>153760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DDC1E72-5D35-40B7-9292-4F69E1D608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6</xdr:row>
      <xdr:rowOff>29935</xdr:rowOff>
    </xdr:from>
    <xdr:to>
      <xdr:col>19</xdr:col>
      <xdr:colOff>95250</xdr:colOff>
      <xdr:row>33</xdr:row>
      <xdr:rowOff>153760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5F9821-311E-4450-8517-F106E115A6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6</xdr:row>
      <xdr:rowOff>29935</xdr:rowOff>
    </xdr:from>
    <xdr:to>
      <xdr:col>19</xdr:col>
      <xdr:colOff>95250</xdr:colOff>
      <xdr:row>33</xdr:row>
      <xdr:rowOff>153760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69B4757-E15C-4FF8-9243-1A5C04343F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6</xdr:row>
      <xdr:rowOff>29935</xdr:rowOff>
    </xdr:from>
    <xdr:to>
      <xdr:col>19</xdr:col>
      <xdr:colOff>95250</xdr:colOff>
      <xdr:row>33</xdr:row>
      <xdr:rowOff>153760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786DABC-C58E-45E8-957A-8C22F77F4C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6</xdr:row>
      <xdr:rowOff>29935</xdr:rowOff>
    </xdr:from>
    <xdr:to>
      <xdr:col>19</xdr:col>
      <xdr:colOff>95250</xdr:colOff>
      <xdr:row>33</xdr:row>
      <xdr:rowOff>153760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CA208AB-B673-4D73-9C0A-A00958DD2B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6</xdr:row>
      <xdr:rowOff>29935</xdr:rowOff>
    </xdr:from>
    <xdr:to>
      <xdr:col>19</xdr:col>
      <xdr:colOff>95250</xdr:colOff>
      <xdr:row>33</xdr:row>
      <xdr:rowOff>153760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24269ED-6A6F-4764-ADDD-037120C04D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6</xdr:row>
      <xdr:rowOff>29935</xdr:rowOff>
    </xdr:from>
    <xdr:to>
      <xdr:col>19</xdr:col>
      <xdr:colOff>95250</xdr:colOff>
      <xdr:row>33</xdr:row>
      <xdr:rowOff>153760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49E4152-D831-40EF-95F0-2AB4D9787A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6</xdr:row>
      <xdr:rowOff>29935</xdr:rowOff>
    </xdr:from>
    <xdr:to>
      <xdr:col>19</xdr:col>
      <xdr:colOff>95250</xdr:colOff>
      <xdr:row>33</xdr:row>
      <xdr:rowOff>153760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62794E8-4ABF-41A7-8B70-DFBEE3DE3E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6</xdr:row>
      <xdr:rowOff>29935</xdr:rowOff>
    </xdr:from>
    <xdr:to>
      <xdr:col>19</xdr:col>
      <xdr:colOff>95250</xdr:colOff>
      <xdr:row>33</xdr:row>
      <xdr:rowOff>153760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04368B-E0CF-4567-9BA7-3D7C330BB6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6</xdr:row>
      <xdr:rowOff>29935</xdr:rowOff>
    </xdr:from>
    <xdr:to>
      <xdr:col>19</xdr:col>
      <xdr:colOff>95250</xdr:colOff>
      <xdr:row>33</xdr:row>
      <xdr:rowOff>153760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96993AA-24E9-46C9-86E9-4C50C660DA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6</xdr:row>
      <xdr:rowOff>29935</xdr:rowOff>
    </xdr:from>
    <xdr:to>
      <xdr:col>19</xdr:col>
      <xdr:colOff>95250</xdr:colOff>
      <xdr:row>33</xdr:row>
      <xdr:rowOff>153760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84C2877-A233-46BC-A328-E572D360C2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536762</xdr:colOff>
      <xdr:row>6</xdr:row>
      <xdr:rowOff>85965</xdr:rowOff>
    </xdr:from>
    <xdr:to>
      <xdr:col>22</xdr:col>
      <xdr:colOff>117662</xdr:colOff>
      <xdr:row>34</xdr:row>
      <xdr:rowOff>19290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10252F8-81C0-48C6-9FE2-7A887BAD53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6</xdr:row>
      <xdr:rowOff>29935</xdr:rowOff>
    </xdr:from>
    <xdr:to>
      <xdr:col>19</xdr:col>
      <xdr:colOff>95250</xdr:colOff>
      <xdr:row>33</xdr:row>
      <xdr:rowOff>153760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64F25B0-0EFA-4216-8CEA-228134B551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6</xdr:row>
      <xdr:rowOff>29935</xdr:rowOff>
    </xdr:from>
    <xdr:to>
      <xdr:col>19</xdr:col>
      <xdr:colOff>95250</xdr:colOff>
      <xdr:row>33</xdr:row>
      <xdr:rowOff>153760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6C7E392-61ED-424A-A315-FDF53D816D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6</xdr:row>
      <xdr:rowOff>29935</xdr:rowOff>
    </xdr:from>
    <xdr:to>
      <xdr:col>19</xdr:col>
      <xdr:colOff>95250</xdr:colOff>
      <xdr:row>33</xdr:row>
      <xdr:rowOff>153760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E186B2A-3694-423E-86AE-5C07726EBF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6</xdr:row>
      <xdr:rowOff>29935</xdr:rowOff>
    </xdr:from>
    <xdr:to>
      <xdr:col>19</xdr:col>
      <xdr:colOff>95250</xdr:colOff>
      <xdr:row>33</xdr:row>
      <xdr:rowOff>153760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FDD3AE2-8B9C-4166-80C3-4363052A65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6</xdr:row>
      <xdr:rowOff>29935</xdr:rowOff>
    </xdr:from>
    <xdr:to>
      <xdr:col>19</xdr:col>
      <xdr:colOff>95250</xdr:colOff>
      <xdr:row>33</xdr:row>
      <xdr:rowOff>153760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4880591-7E96-462F-BA15-4E2F3520BB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6</xdr:row>
      <xdr:rowOff>29935</xdr:rowOff>
    </xdr:from>
    <xdr:to>
      <xdr:col>19</xdr:col>
      <xdr:colOff>95250</xdr:colOff>
      <xdr:row>33</xdr:row>
      <xdr:rowOff>153760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077FAB0-39E7-432A-81D9-DDFF1AC4AB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6</xdr:row>
      <xdr:rowOff>29935</xdr:rowOff>
    </xdr:from>
    <xdr:to>
      <xdr:col>19</xdr:col>
      <xdr:colOff>95250</xdr:colOff>
      <xdr:row>33</xdr:row>
      <xdr:rowOff>153760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4FDB816-194E-4867-B190-01CF6644FC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6</xdr:row>
      <xdr:rowOff>29935</xdr:rowOff>
    </xdr:from>
    <xdr:to>
      <xdr:col>19</xdr:col>
      <xdr:colOff>95250</xdr:colOff>
      <xdr:row>33</xdr:row>
      <xdr:rowOff>153760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C35EE23-5F9C-4BFE-ACD1-C36790AFCD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6</xdr:row>
      <xdr:rowOff>29935</xdr:rowOff>
    </xdr:from>
    <xdr:to>
      <xdr:col>19</xdr:col>
      <xdr:colOff>95250</xdr:colOff>
      <xdr:row>33</xdr:row>
      <xdr:rowOff>153760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1B32C59-A164-41C4-8767-7572B9B355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6</xdr:row>
      <xdr:rowOff>29935</xdr:rowOff>
    </xdr:from>
    <xdr:to>
      <xdr:col>19</xdr:col>
      <xdr:colOff>95250</xdr:colOff>
      <xdr:row>33</xdr:row>
      <xdr:rowOff>153760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F4BF51F-2992-4225-9AD5-C03F61B78B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6</xdr:row>
      <xdr:rowOff>29935</xdr:rowOff>
    </xdr:from>
    <xdr:to>
      <xdr:col>19</xdr:col>
      <xdr:colOff>95250</xdr:colOff>
      <xdr:row>33</xdr:row>
      <xdr:rowOff>153760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6969FAC-79CA-47D6-BB88-B5B03BD9DF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6</xdr:row>
      <xdr:rowOff>29935</xdr:rowOff>
    </xdr:from>
    <xdr:to>
      <xdr:col>19</xdr:col>
      <xdr:colOff>95250</xdr:colOff>
      <xdr:row>33</xdr:row>
      <xdr:rowOff>153760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3EE7AF4-7B31-40CF-874A-38A731ABA7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6</xdr:row>
      <xdr:rowOff>29935</xdr:rowOff>
    </xdr:from>
    <xdr:to>
      <xdr:col>19</xdr:col>
      <xdr:colOff>95250</xdr:colOff>
      <xdr:row>33</xdr:row>
      <xdr:rowOff>153760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903F93D-A323-4D24-BBD8-5A7446CE0B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6</xdr:row>
      <xdr:rowOff>29935</xdr:rowOff>
    </xdr:from>
    <xdr:to>
      <xdr:col>19</xdr:col>
      <xdr:colOff>95250</xdr:colOff>
      <xdr:row>33</xdr:row>
      <xdr:rowOff>153760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CA72476-FE2B-D2AC-649B-2B97947BFA3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323849</xdr:colOff>
      <xdr:row>2</xdr:row>
      <xdr:rowOff>57150</xdr:rowOff>
    </xdr:from>
    <xdr:to>
      <xdr:col>16</xdr:col>
      <xdr:colOff>104774</xdr:colOff>
      <xdr:row>25</xdr:row>
      <xdr:rowOff>52387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629BC3E-BDED-35EB-FB91-F9F39829227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400049</xdr:colOff>
      <xdr:row>30</xdr:row>
      <xdr:rowOff>152400</xdr:rowOff>
    </xdr:from>
    <xdr:to>
      <xdr:col>16</xdr:col>
      <xdr:colOff>295274</xdr:colOff>
      <xdr:row>47</xdr:row>
      <xdr:rowOff>4762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C7AB4CC-F367-25CD-3704-81AADEC3046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428623</xdr:colOff>
      <xdr:row>2</xdr:row>
      <xdr:rowOff>76200</xdr:rowOff>
    </xdr:from>
    <xdr:to>
      <xdr:col>23</xdr:col>
      <xdr:colOff>219074</xdr:colOff>
      <xdr:row>24</xdr:row>
      <xdr:rowOff>23812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85984E3-7F46-DF90-A8C2-863FF9A327F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381000</xdr:colOff>
      <xdr:row>1</xdr:row>
      <xdr:rowOff>61911</xdr:rowOff>
    </xdr:from>
    <xdr:to>
      <xdr:col>19</xdr:col>
      <xdr:colOff>400050</xdr:colOff>
      <xdr:row>21</xdr:row>
      <xdr:rowOff>76200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1D26E8D-F12B-DB1D-ADEC-4625143AF6E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171450</xdr:colOff>
      <xdr:row>2</xdr:row>
      <xdr:rowOff>9525</xdr:rowOff>
    </xdr:from>
    <xdr:to>
      <xdr:col>26</xdr:col>
      <xdr:colOff>180975</xdr:colOff>
      <xdr:row>28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AE206AA-79EA-44E9-B4B7-EE068EFD49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198120</xdr:colOff>
      <xdr:row>29</xdr:row>
      <xdr:rowOff>22860</xdr:rowOff>
    </xdr:from>
    <xdr:to>
      <xdr:col>26</xdr:col>
      <xdr:colOff>207645</xdr:colOff>
      <xdr:row>55</xdr:row>
      <xdr:rowOff>127635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77F03CE-5061-4653-97DE-676C63FBC1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171450</xdr:colOff>
      <xdr:row>2</xdr:row>
      <xdr:rowOff>9525</xdr:rowOff>
    </xdr:from>
    <xdr:to>
      <xdr:col>26</xdr:col>
      <xdr:colOff>180975</xdr:colOff>
      <xdr:row>28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B85DB1F-8298-44E4-AE62-86A8B032F8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205740</xdr:colOff>
      <xdr:row>29</xdr:row>
      <xdr:rowOff>15240</xdr:rowOff>
    </xdr:from>
    <xdr:to>
      <xdr:col>26</xdr:col>
      <xdr:colOff>215265</xdr:colOff>
      <xdr:row>55</xdr:row>
      <xdr:rowOff>120015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ED43389-6CCB-42CB-8E22-A2082BA10F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6</xdr:row>
      <xdr:rowOff>29935</xdr:rowOff>
    </xdr:from>
    <xdr:to>
      <xdr:col>19</xdr:col>
      <xdr:colOff>95250</xdr:colOff>
      <xdr:row>33</xdr:row>
      <xdr:rowOff>153760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0CDCE75-5587-45FC-8CF7-0EA491BFE7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171450</xdr:colOff>
      <xdr:row>2</xdr:row>
      <xdr:rowOff>9525</xdr:rowOff>
    </xdr:from>
    <xdr:to>
      <xdr:col>26</xdr:col>
      <xdr:colOff>180975</xdr:colOff>
      <xdr:row>28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9DFAA70-79DF-BFD7-E0EA-61D7F466F5B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182880</xdr:colOff>
      <xdr:row>29</xdr:row>
      <xdr:rowOff>99060</xdr:rowOff>
    </xdr:from>
    <xdr:to>
      <xdr:col>26</xdr:col>
      <xdr:colOff>192405</xdr:colOff>
      <xdr:row>56</xdr:row>
      <xdr:rowOff>20955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FBC5768-1173-4DB5-ABF9-DB8C38AF58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247650</xdr:colOff>
      <xdr:row>0</xdr:row>
      <xdr:rowOff>4762</xdr:rowOff>
    </xdr:from>
    <xdr:to>
      <xdr:col>23</xdr:col>
      <xdr:colOff>438150</xdr:colOff>
      <xdr:row>12</xdr:row>
      <xdr:rowOff>80962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3FE8B24-42AA-2DA7-B6C6-B16F18255DC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238125</xdr:colOff>
      <xdr:row>12</xdr:row>
      <xdr:rowOff>85725</xdr:rowOff>
    </xdr:from>
    <xdr:to>
      <xdr:col>23</xdr:col>
      <xdr:colOff>428625</xdr:colOff>
      <xdr:row>26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9B3426F-7B19-46A2-999B-8219FFA822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444314</xdr:colOff>
      <xdr:row>12</xdr:row>
      <xdr:rowOff>81243</xdr:rowOff>
    </xdr:from>
    <xdr:to>
      <xdr:col>32</xdr:col>
      <xdr:colOff>510989</xdr:colOff>
      <xdr:row>26</xdr:row>
      <xdr:rowOff>157443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EBFC5F6-4FA4-4D23-9790-05A838D154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428625</xdr:colOff>
      <xdr:row>0</xdr:row>
      <xdr:rowOff>0</xdr:rowOff>
    </xdr:from>
    <xdr:to>
      <xdr:col>32</xdr:col>
      <xdr:colOff>495300</xdr:colOff>
      <xdr:row>12</xdr:row>
      <xdr:rowOff>76200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0B27C97-51E1-4B08-B05C-20DB834F4A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32</xdr:col>
      <xdr:colOff>517072</xdr:colOff>
      <xdr:row>0</xdr:row>
      <xdr:rowOff>0</xdr:rowOff>
    </xdr:from>
    <xdr:to>
      <xdr:col>41</xdr:col>
      <xdr:colOff>231323</xdr:colOff>
      <xdr:row>12</xdr:row>
      <xdr:rowOff>76200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5ED26EF9-2180-4601-A1F3-F0E34CEA45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32</xdr:col>
      <xdr:colOff>517071</xdr:colOff>
      <xdr:row>12</xdr:row>
      <xdr:rowOff>81643</xdr:rowOff>
    </xdr:from>
    <xdr:to>
      <xdr:col>41</xdr:col>
      <xdr:colOff>231322</xdr:colOff>
      <xdr:row>26</xdr:row>
      <xdr:rowOff>157843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7BB198C-8715-4A3A-A9F4-A45C770CA6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204108</xdr:colOff>
      <xdr:row>27</xdr:row>
      <xdr:rowOff>13607</xdr:rowOff>
    </xdr:from>
    <xdr:to>
      <xdr:col>23</xdr:col>
      <xdr:colOff>394608</xdr:colOff>
      <xdr:row>41</xdr:row>
      <xdr:rowOff>89807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198EEF7C-F5FC-47E7-9D16-529E79E0E5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23</xdr:col>
      <xdr:colOff>367393</xdr:colOff>
      <xdr:row>26</xdr:row>
      <xdr:rowOff>136072</xdr:rowOff>
    </xdr:from>
    <xdr:to>
      <xdr:col>32</xdr:col>
      <xdr:colOff>408214</xdr:colOff>
      <xdr:row>41</xdr:row>
      <xdr:rowOff>21772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AEBEFF6E-0B0A-40C7-9EB8-09EF98CA97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32</xdr:col>
      <xdr:colOff>353785</xdr:colOff>
      <xdr:row>26</xdr:row>
      <xdr:rowOff>136071</xdr:rowOff>
    </xdr:from>
    <xdr:to>
      <xdr:col>41</xdr:col>
      <xdr:colOff>68036</xdr:colOff>
      <xdr:row>41</xdr:row>
      <xdr:rowOff>21771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62BA3C5E-31CB-415A-B99F-5DD7DD8519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272143</xdr:colOff>
      <xdr:row>41</xdr:row>
      <xdr:rowOff>176892</xdr:rowOff>
    </xdr:from>
    <xdr:to>
      <xdr:col>23</xdr:col>
      <xdr:colOff>462643</xdr:colOff>
      <xdr:row>56</xdr:row>
      <xdr:rowOff>62592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26FF54E8-4C81-4BC3-BC3D-E24E6658D0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23</xdr:col>
      <xdr:colOff>435428</xdr:colOff>
      <xdr:row>41</xdr:row>
      <xdr:rowOff>13607</xdr:rowOff>
    </xdr:from>
    <xdr:to>
      <xdr:col>32</xdr:col>
      <xdr:colOff>476249</xdr:colOff>
      <xdr:row>55</xdr:row>
      <xdr:rowOff>89807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7296EFE8-9E7C-4743-AC1C-F58E9B6BB3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32</xdr:col>
      <xdr:colOff>421821</xdr:colOff>
      <xdr:row>40</xdr:row>
      <xdr:rowOff>163285</xdr:rowOff>
    </xdr:from>
    <xdr:to>
      <xdr:col>41</xdr:col>
      <xdr:colOff>136072</xdr:colOff>
      <xdr:row>55</xdr:row>
      <xdr:rowOff>48985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DABD63E-355F-4784-B80C-D6B5659E05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13</xdr:col>
      <xdr:colOff>299358</xdr:colOff>
      <xdr:row>56</xdr:row>
      <xdr:rowOff>54428</xdr:rowOff>
    </xdr:from>
    <xdr:to>
      <xdr:col>23</xdr:col>
      <xdr:colOff>489858</xdr:colOff>
      <xdr:row>70</xdr:row>
      <xdr:rowOff>130628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8BF94E59-898F-4338-86E2-D3497F66A7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24</xdr:col>
      <xdr:colOff>0</xdr:colOff>
      <xdr:row>56</xdr:row>
      <xdr:rowOff>0</xdr:rowOff>
    </xdr:from>
    <xdr:to>
      <xdr:col>32</xdr:col>
      <xdr:colOff>544285</xdr:colOff>
      <xdr:row>70</xdr:row>
      <xdr:rowOff>76200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AEE1B3B8-50F0-4248-BD77-B8EBF89B54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33</xdr:col>
      <xdr:colOff>0</xdr:colOff>
      <xdr:row>56</xdr:row>
      <xdr:rowOff>0</xdr:rowOff>
    </xdr:from>
    <xdr:to>
      <xdr:col>41</xdr:col>
      <xdr:colOff>326572</xdr:colOff>
      <xdr:row>70</xdr:row>
      <xdr:rowOff>76200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B7640E6A-8882-4683-8863-48116272FD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13</xdr:col>
      <xdr:colOff>313763</xdr:colOff>
      <xdr:row>70</xdr:row>
      <xdr:rowOff>170330</xdr:rowOff>
    </xdr:from>
    <xdr:to>
      <xdr:col>23</xdr:col>
      <xdr:colOff>510988</xdr:colOff>
      <xdr:row>85</xdr:row>
      <xdr:rowOff>80683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D704C61-3F84-4DA5-83F4-96453A22A7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24</xdr:col>
      <xdr:colOff>44824</xdr:colOff>
      <xdr:row>70</xdr:row>
      <xdr:rowOff>152401</xdr:rowOff>
    </xdr:from>
    <xdr:to>
      <xdr:col>33</xdr:col>
      <xdr:colOff>134472</xdr:colOff>
      <xdr:row>85</xdr:row>
      <xdr:rowOff>62754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539BD4CF-A46F-4C81-AE99-D3FB7C8321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6</xdr:row>
      <xdr:rowOff>29935</xdr:rowOff>
    </xdr:from>
    <xdr:to>
      <xdr:col>19</xdr:col>
      <xdr:colOff>95250</xdr:colOff>
      <xdr:row>33</xdr:row>
      <xdr:rowOff>153760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BAABE47-B76E-48F9-95F8-D32E0E7D17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6</xdr:row>
      <xdr:rowOff>29935</xdr:rowOff>
    </xdr:from>
    <xdr:to>
      <xdr:col>19</xdr:col>
      <xdr:colOff>95250</xdr:colOff>
      <xdr:row>33</xdr:row>
      <xdr:rowOff>153760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59BF035-FDA3-4300-ABB6-63225CB0C0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6</xdr:row>
      <xdr:rowOff>29935</xdr:rowOff>
    </xdr:from>
    <xdr:to>
      <xdr:col>19</xdr:col>
      <xdr:colOff>95250</xdr:colOff>
      <xdr:row>33</xdr:row>
      <xdr:rowOff>153760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99DB824-090D-4F74-B584-245F3966A2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6</xdr:row>
      <xdr:rowOff>29935</xdr:rowOff>
    </xdr:from>
    <xdr:to>
      <xdr:col>19</xdr:col>
      <xdr:colOff>95250</xdr:colOff>
      <xdr:row>33</xdr:row>
      <xdr:rowOff>153760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23807FD-EC0D-4BD1-9804-4D2B66D502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6</xdr:row>
      <xdr:rowOff>29935</xdr:rowOff>
    </xdr:from>
    <xdr:to>
      <xdr:col>19</xdr:col>
      <xdr:colOff>95250</xdr:colOff>
      <xdr:row>33</xdr:row>
      <xdr:rowOff>153760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AE59A86-5354-40B3-90F7-780C0F6ED3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j&#245;el&#228;htme%20tabelid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anel" refreshedDate="44788.386824074078" createdVersion="8" refreshedVersion="8" minRefreshableVersion="3" recordCount="111" xr:uid="{7BA8B84B-E7F1-4442-BB78-EAE1702C6CAA}">
  <cacheSource type="worksheet">
    <worksheetSource ref="A1:F112" sheet="Vanusegrupid" r:id="rId2"/>
  </cacheSource>
  <cacheFields count="6">
    <cacheField name="jaotus" numFmtId="0">
      <sharedItems count="3">
        <s v="Mehed ja naised"/>
        <s v="Mehed"/>
        <s v="Naised"/>
      </sharedItems>
    </cacheField>
    <cacheField name="asula" numFmtId="0">
      <sharedItems count="37">
        <s v="..Jõelähtme vald"/>
        <s v="....1367 Aruaru küla"/>
        <s v="....1691 Haapse küla"/>
        <s v="....1741 Haljava küla"/>
        <s v="....2009 Ihasalu küla"/>
        <s v="....2100 Iru küla"/>
        <s v="....2234 Jõelähtme küla"/>
        <s v="....2248 Jõesuu küla"/>
        <s v="....2299 Jägala küla"/>
        <s v="....2301 Jägala-Joa küla"/>
        <s v="....2452 Kaberneeme küla"/>
        <s v="....2601 Kallavere küla"/>
        <s v="....3296 Koila küla"/>
        <s v="....3301 Koipsi küla"/>
        <s v="....3385 Koogi küla"/>
        <s v="....3471 Kostiranna küla"/>
        <s v="....3472 Kostivere alevik"/>
        <s v="....3588 Kullamäe küla"/>
        <s v="....4359 Liivamäe küla"/>
        <s v="....4494 Loo küla"/>
        <s v="....4496 Loo alevik"/>
        <s v="....4704 Maardu küla"/>
        <s v="....4776 Manniva küla"/>
        <s v="....5389 Neeme küla"/>
        <s v="....5400 Nehatu küla"/>
        <s v="....5997 Parasmäe küla"/>
        <s v="....6785 Rammu küla"/>
        <s v="....6882 Rebala küla"/>
        <s v="....7037 Rohusi küla"/>
        <s v="....7141 Ruu küla"/>
        <s v="....7335 Saha küla"/>
        <s v="....7405 Sambu küla"/>
        <s v="....7498 Saviranna küla"/>
        <s v="....8783 Uusküla"/>
        <s v="....9041 Vandjala küla"/>
        <s v="....9491 Võerdla küla"/>
        <s v="....9838 Ülgase küla"/>
      </sharedItems>
    </cacheField>
    <cacheField name="kokku" numFmtId="0">
      <sharedItems containsSemiMixedTypes="0" containsString="0" containsNumber="1" containsInteger="1" minValue="0" maxValue="6970"/>
    </cacheField>
    <cacheField name="laps" numFmtId="0">
      <sharedItems containsSemiMixedTypes="0" containsString="0" containsNumber="1" containsInteger="1" minValue="0" maxValue="1608"/>
    </cacheField>
    <cacheField name="kesk" numFmtId="0">
      <sharedItems containsSemiMixedTypes="0" containsString="0" containsNumber="1" containsInteger="1" minValue="0" maxValue="4314"/>
    </cacheField>
    <cacheField name="vana" numFmtId="0">
      <sharedItems containsSemiMixedTypes="0" containsString="0" containsNumber="1" containsInteger="1" minValue="0" maxValue="104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anel" refreshedDate="44810.466143171296" createdVersion="8" refreshedVersion="8" minRefreshableVersion="3" recordCount="2573" xr:uid="{34607409-861B-45FA-BD9A-E465866D57BF}">
  <cacheSource type="worksheet">
    <worksheetSource ref="A1:I2574" sheet="Sõidud päevas"/>
  </cacheSource>
  <cacheFields count="9">
    <cacheField name="Kood" numFmtId="0">
      <sharedItems containsSemiMixedTypes="0" containsString="0" containsNumber="1" containsInteger="1" minValue="120" maxValue="9853"/>
    </cacheField>
    <cacheField name="Lähtekoht" numFmtId="0">
      <sharedItems/>
    </cacheField>
    <cacheField name="Talv" numFmtId="1">
      <sharedItems containsString="0" containsBlank="1" containsNumber="1" minValue="2.7906976744185998" maxValue="427336.74418604601"/>
    </cacheField>
    <cacheField name="Kevad" numFmtId="1">
      <sharedItems containsString="0" containsBlank="1" containsNumber="1" minValue="2.23880597014925" maxValue="465456.71641791001"/>
    </cacheField>
    <cacheField name="Suvi" numFmtId="1">
      <sharedItems containsString="0" containsBlank="1" containsNumber="1" minValue="2.5423728813559299" maxValue="538838.13559322001"/>
    </cacheField>
    <cacheField name="Sügis" numFmtId="1">
      <sharedItems containsString="0" containsBlank="1" containsNumber="1" minValue="2.7906976744185998" maxValue="403702.32558139501"/>
    </cacheField>
    <cacheField name="Kokku" numFmtId="1">
      <sharedItems containsSemiMixedTypes="0" containsString="0" containsNumber="1" minValue="2.23880597014925" maxValue="1835333.9217785711" count="1522">
        <n v="1835333.9217785711"/>
        <n v="884724.36795133201"/>
        <n v="617838.66647056211"/>
        <n v="234408.37984692206"/>
        <n v="232821.99550532701"/>
        <n v="182410.4538913627"/>
        <n v="175851.667300078"/>
        <n v="135272.21603845159"/>
        <n v="113859.6649703786"/>
        <n v="53392.531124432797"/>
        <n v="44217.598715135347"/>
        <n v="43945.928779437265"/>
        <n v="42734.137075756233"/>
        <n v="41392.054524382322"/>
        <n v="40201.629236552631"/>
        <n v="33281.788385624088"/>
        <n v="32244.699086357628"/>
        <n v="31565.454709111109"/>
        <n v="31191.635390254069"/>
        <n v="25355.998623359337"/>
        <n v="24592.35262002952"/>
        <n v="23682.964954494371"/>
        <n v="22490.434853717201"/>
        <n v="22362.208684602188"/>
        <n v="16351.51539896103"/>
        <n v="13246.07612705097"/>
        <n v="12520.83105560098"/>
        <n v="12406.521240859149"/>
        <n v="12063.122962248259"/>
        <n v="11658.980697615581"/>
        <n v="11233.596161878801"/>
        <n v="10800.832549903209"/>
        <n v="10203.75949970289"/>
        <n v="9532.3666335253147"/>
        <n v="9486.0447584701506"/>
        <n v="9292.269986292411"/>
        <n v="9039.7744662575806"/>
        <n v="8805.1712152677501"/>
        <n v="8419.2995134692901"/>
        <n v="8397.2881238270311"/>
        <n v="8224.9619776560539"/>
        <n v="8093.611187264306"/>
        <n v="7557.2354231993204"/>
        <n v="7338.1633260579101"/>
        <n v="7325.8239664899593"/>
        <n v="7196.1259214373304"/>
        <n v="7039.7376028803519"/>
        <n v="6388.3712223274397"/>
        <n v="6205.9844451373192"/>
        <n v="6056.2587143117553"/>
        <n v="5724.8865918731044"/>
        <n v="5621.9015172462305"/>
        <n v="5512.41672206565"/>
        <n v="5449.9442401708302"/>
        <n v="5056.2112496249283"/>
        <n v="4865.9085416433663"/>
        <n v="4550.8551526953142"/>
        <n v="4521.3816294953995"/>
        <n v="4344.1265450437922"/>
        <n v="4229.7689008642137"/>
        <n v="4177.9782679036789"/>
        <n v="4176.9404573506063"/>
        <n v="4115.2612028544527"/>
        <n v="3892.608992875581"/>
        <n v="3735.6197177298272"/>
        <n v="3670.274539796088"/>
        <n v="3600.339324269466"/>
        <n v="3591.4925373134211"/>
        <n v="3490.8509639426002"/>
        <n v="3477.0100424169987"/>
        <n v="3341.3935368486641"/>
        <n v="3144.8492460833377"/>
        <n v="2926.5820248383602"/>
        <n v="2924.9177015984319"/>
        <n v="2737.1324104742316"/>
        <n v="2641.8138122944583"/>
        <n v="2584.7794845245512"/>
        <n v="2554.3891539543101"/>
        <n v="2482.9071944181319"/>
        <n v="2465.0834750174999"/>
        <n v="2463.609128186421"/>
        <n v="2302.8592237864668"/>
        <n v="2196.3512551550466"/>
        <n v="2169.7878090822969"/>
        <n v="2160.021320280739"/>
        <n v="2137.2017719835949"/>
        <n v="2118.6312426829109"/>
        <n v="2073.0370810511868"/>
        <n v="2005.9737496984899"/>
        <n v="1954.191023597032"/>
        <n v="1934.951023361707"/>
        <n v="1845.5501797280831"/>
        <n v="1759.678583825058"/>
        <n v="1750.7301372522459"/>
        <n v="1712.7947922978701"/>
        <n v="1687.820024826595"/>
        <n v="1655.9764559151411"/>
        <n v="1655.060954588507"/>
        <n v="1616.9002994487541"/>
        <n v="1598.863800822453"/>
        <n v="1577.284605745413"/>
        <n v="1549.2431770983453"/>
        <n v="1526.7865324540057"/>
        <n v="1441.5170932879919"/>
        <n v="1424.510533654156"/>
        <n v="1359.5943028256409"/>
        <n v="1336.073867948392"/>
        <n v="1331.265120985531"/>
        <n v="1323.5573100206479"/>
        <n v="1311.430306096634"/>
        <n v="1247.7714070561651"/>
        <n v="1211.063919660661"/>
        <n v="1199.9046941092711"/>
        <n v="1198.127345142633"/>
        <n v="1161.288618005751"/>
        <n v="1154.696697827377"/>
        <n v="1150.3551262214719"/>
        <n v="1145.6960801040111"/>
        <n v="1086.47917683949"/>
        <n v="1077.3446013919349"/>
        <n v="1071.533095264708"/>
        <n v="1061.9558416039611"/>
        <n v="1027.446778719722"/>
        <n v="1003.021785044033"/>
        <n v="996.59912106789398"/>
        <n v="976.55629224786401"/>
        <n v="944.62497131998498"/>
        <n v="936.33533554144708"/>
        <n v="926.38960106836498"/>
        <n v="919.64353243635799"/>
        <n v="898.801334282467"/>
        <n v="895.71236446855062"/>
        <n v="894.66774130921908"/>
        <n v="891.44890839456502"/>
        <n v="879.66016978567802"/>
        <n v="846.51521658557692"/>
        <n v="833.26596814900495"/>
        <n v="826.16454973849659"/>
        <n v="819.35526153230489"/>
        <n v="807.55339188958408"/>
        <n v="782.84643397125296"/>
        <n v="782.17110348925291"/>
        <n v="781.20113661099208"/>
        <n v="752.35642049900184"/>
        <n v="735.06870848751601"/>
        <n v="710.31137964101208"/>
        <n v="707.60589249260011"/>
        <n v="687.50323275227981"/>
        <n v="685.595420610779"/>
        <n v="677.75541684560903"/>
        <n v="674.48684837538633"/>
        <n v="674.28797675006592"/>
        <n v="667.38048817794993"/>
        <n v="658.68393154448347"/>
        <n v="641.83416775013166"/>
        <n v="634.47817671594657"/>
        <n v="627.99476405908865"/>
        <n v="621.41685737649721"/>
        <n v="615.00202966248673"/>
        <n v="613.32704628218539"/>
        <n v="593.05142399943315"/>
        <n v="581.26099106359993"/>
        <n v="574.74309179369175"/>
        <n v="563.435259649719"/>
        <n v="551.68866742362252"/>
        <n v="546.23025197230106"/>
        <n v="540.87282546667348"/>
        <n v="540.81634790179794"/>
        <n v="537.684525735531"/>
        <n v="536.70605192406003"/>
        <n v="528.8514345889779"/>
        <n v="523.81808341030205"/>
        <n v="512.83506786132193"/>
        <n v="509.72862530077089"/>
        <n v="506.8967696009488"/>
        <n v="504.95849487289502"/>
        <n v="490.72215979620864"/>
        <n v="490.13045140870224"/>
        <n v="487.05157695950516"/>
        <n v="481.82231922766852"/>
        <n v="477.70983474429124"/>
        <n v="477.64195577100639"/>
        <n v="475.93721577371178"/>
        <n v="468.13067496572995"/>
        <n v="464.71304102271313"/>
        <n v="464.636655116219"/>
        <n v="462.41002712099601"/>
        <n v="460.48929573653072"/>
        <n v="445.81141199795201"/>
        <n v="444.55012678036655"/>
        <n v="443.7693950429167"/>
        <n v="442.83970372810558"/>
        <n v="442.39363686102382"/>
        <n v="440.04113449308267"/>
        <n v="435.92194329887678"/>
        <n v="434.88289729907711"/>
        <n v="424.48050641549747"/>
        <n v="414.3171921237319"/>
        <n v="410.88646244536028"/>
        <n v="403.60968119591138"/>
        <n v="400.55812776872369"/>
        <n v="398.41808694015049"/>
        <n v="398.3896363668448"/>
        <n v="396.63032492248959"/>
        <n v="394.59000229439999"/>
        <n v="383.39120714911792"/>
        <n v="366.0242853528959"/>
        <n v="365.98609239964816"/>
        <n v="362.73241988716177"/>
        <n v="359.02350290329917"/>
        <n v="358.890921819754"/>
        <n v="357.22663387830158"/>
        <n v="353.32544608451565"/>
        <n v="345.42165796951218"/>
        <n v="345.07403855770247"/>
        <n v="341.10663081910093"/>
        <n v="340.63744344889602"/>
        <n v="338.52419416516125"/>
        <n v="331.29263026609152"/>
        <n v="322.17736308602809"/>
        <n v="320.08737549932573"/>
        <n v="318.42128733549413"/>
        <n v="317.25255472734847"/>
        <n v="314.37410503650347"/>
        <n v="313.73643803058008"/>
        <n v="309.26323840003693"/>
        <n v="307.22019778913852"/>
        <n v="301.81773042552237"/>
        <n v="301.62051782867275"/>
        <n v="296.49973231987389"/>
        <n v="295.50484471611122"/>
        <n v="291.41886938974801"/>
        <n v="290.17593938074617"/>
        <n v="289.45916848551781"/>
        <n v="283.06107225010072"/>
        <n v="278.112225627871"/>
        <n v="277.92549667900141"/>
        <n v="276.9536942798814"/>
        <n v="275.92700274739781"/>
        <n v="270.14377070108651"/>
        <n v="269.32488130886748"/>
        <n v="268.05770124544711"/>
        <n v="266.61632319286457"/>
        <n v="265.18669953347148"/>
        <n v="248.1420175433426"/>
        <n v="243.1490478235545"/>
        <n v="242.16556162820089"/>
        <n v="241.93485077568312"/>
        <n v="240.08369269144987"/>
        <n v="238.12992193153249"/>
        <n v="236.88773319057032"/>
        <n v="235.43544790827082"/>
        <n v="231.00658316615571"/>
        <n v="230.0343924837772"/>
        <n v="229.07625059566121"/>
        <n v="228.26230299036899"/>
        <n v="223.83640332041003"/>
        <n v="223.51081015890179"/>
        <n v="211.018008106883"/>
        <n v="203.55086216532609"/>
        <n v="203.25964972143598"/>
        <n v="203.0323628212895"/>
        <n v="202.86056512863331"/>
        <n v="201.47605292418382"/>
        <n v="199.44162514192914"/>
        <n v="197.77144235464371"/>
        <n v="196.78732078668517"/>
        <n v="196.49289618129279"/>
        <n v="196.25699645250282"/>
        <n v="194.4767530106659"/>
        <n v="192.2931891586606"/>
        <n v="189.4813123974136"/>
        <n v="189.19479465110379"/>
        <n v="188.0941528071113"/>
        <n v="187.74702757399419"/>
        <n v="186.55291536013249"/>
        <n v="185.80444643161781"/>
        <n v="185.55368604356988"/>
        <n v="183.70503415127729"/>
        <n v="178.08961106960248"/>
        <n v="176.49532001011869"/>
        <n v="172.66501156025137"/>
        <n v="170.55511563193079"/>
        <n v="168.65379841039169"/>
        <n v="165.30273739697239"/>
        <n v="165.00453585442881"/>
        <n v="164.1308632242804"/>
        <n v="162.90321745627389"/>
        <n v="162.11161378758538"/>
        <n v="161.41026832726379"/>
        <n v="161.16663823178141"/>
        <n v="160.85357602998002"/>
        <n v="160.50782743750671"/>
        <n v="160.00817748074741"/>
        <n v="158.76655351543411"/>
        <n v="156.78800322392749"/>
        <n v="156.25153695456481"/>
        <n v="154.3408303378651"/>
        <n v="153.40245559745591"/>
        <n v="153.17612175621679"/>
        <n v="151.89669312091468"/>
        <n v="151.62302402061408"/>
        <n v="151.45461498185051"/>
        <n v="150.62563022491"/>
        <n v="150.58051876996549"/>
        <n v="148.69070885226981"/>
        <n v="147.92762635384349"/>
        <n v="147.03983433247612"/>
        <n v="146.85098747492307"/>
        <n v="146.0679966348782"/>
        <n v="144.05908965225092"/>
        <n v="143.0127721659733"/>
        <n v="142.5014031145021"/>
        <n v="140.6729419516526"/>
        <n v="139.4350243265342"/>
        <n v="137.49530236087969"/>
        <n v="137.16833255872751"/>
        <n v="136.68866154054308"/>
        <n v="134.60820454291382"/>
        <n v="134.41466298778064"/>
        <n v="132.72294812888632"/>
        <n v="132.34694874072662"/>
        <n v="132.15054800887151"/>
        <n v="131.80667023573488"/>
        <n v="131.39699609951791"/>
        <n v="128.7969102065548"/>
        <n v="128.334288353267"/>
        <n v="128.16856199883509"/>
        <n v="127.53071850052046"/>
        <n v="126.63890245265569"/>
        <n v="125.48668953223608"/>
        <n v="124.90652374705098"/>
        <n v="124.04128745315589"/>
        <n v="123.13033963018945"/>
        <n v="123.04318768789059"/>
        <n v="122.997935039034"/>
        <n v="121.84476905970712"/>
        <n v="121.66686473034883"/>
        <n v="121.31052659446159"/>
        <n v="120.39682549020741"/>
        <n v="119.80561128139328"/>
        <n v="119.60606898499211"/>
        <n v="119.42078727372187"/>
        <n v="117.9008348090056"/>
        <n v="117.8578765612221"/>
        <n v="116.36595108807541"/>
        <n v="115.8370386930148"/>
        <n v="114.87924978967959"/>
        <n v="114.87744956729932"/>
        <n v="113.6919854805592"/>
        <n v="112.9129833685336"/>
        <n v="112.51386347725294"/>
        <n v="110.5933791821341"/>
        <n v="109.8519699492289"/>
        <n v="109.68882038369429"/>
        <n v="108.79986351255141"/>
        <n v="107.59798563351924"/>
        <n v="107.46653410127119"/>
        <n v="107.449237847028"/>
        <n v="106.25438436512727"/>
        <n v="105.98953988433851"/>
        <n v="105.6880908818147"/>
        <n v="104.5092982074255"/>
        <n v="104.48956635819701"/>
        <n v="102.56315191876625"/>
        <n v="102.2559845627988"/>
        <n v="101.96226592696721"/>
        <n v="101.6920560775153"/>
        <n v="101.4962907182651"/>
        <n v="101.29586595991255"/>
        <n v="101.17722777519549"/>
        <n v="101.04161102253789"/>
        <n v="100.59932109260531"/>
        <n v="100.26338547702932"/>
        <n v="100.03662805405349"/>
        <n v="99.992293165626194"/>
        <n v="99.36966331134991"/>
        <n v="99.272451302807795"/>
        <n v="99.045552685919787"/>
        <n v="98.9324916607343"/>
        <n v="97.704810594249778"/>
        <n v="97.475017502161876"/>
        <n v="97.117443919542893"/>
        <n v="95.348954870895497"/>
        <n v="95.190252913595003"/>
        <n v="94.475635225527739"/>
        <n v="94.358338382976598"/>
        <n v="93.623529965466105"/>
        <n v="93.124197695009229"/>
        <n v="92.649997940921892"/>
        <n v="92.153242459362502"/>
        <n v="91.393195630048254"/>
        <n v="91.223127562816401"/>
        <n v="90.603145094393696"/>
        <n v="89.425234881955916"/>
        <n v="89.309173486136416"/>
        <n v="88.770589308090806"/>
        <n v="88.726042628795128"/>
        <n v="88.407085581159933"/>
        <n v="87.178522052723963"/>
        <n v="86.880426405614699"/>
        <n v="85.997187887915516"/>
        <n v="85.319280617017199"/>
        <n v="85.315397784431994"/>
        <n v="84.865624577153397"/>
        <n v="84.859376746538999"/>
        <n v="84.445890374693207"/>
        <n v="81.331964536795496"/>
        <n v="81.051835815012254"/>
        <n v="80.930232558139494"/>
        <n v="80.793133269403597"/>
        <n v="80.697827378675996"/>
        <n v="80.693026785661601"/>
        <n v="80.210214202930842"/>
        <n v="79.253307761546807"/>
        <n v="78.795733590619804"/>
        <n v="78.355561569370096"/>
        <n v="77.79721024361821"/>
        <n v="77.658346030980198"/>
        <n v="77.619870689908652"/>
        <n v="77.321422058018697"/>
        <n v="77.106136640408295"/>
        <n v="77.092299637013781"/>
        <n v="76.909029938992305"/>
        <n v="76.895087040163602"/>
        <n v="76.652233511198304"/>
        <n v="76.596426617405555"/>
        <n v="76.450220321333717"/>
        <n v="76.05501856111627"/>
        <n v="75.641108607533766"/>
        <n v="75.557592408473894"/>
        <n v="74.824266527041502"/>
        <n v="74.511980891757034"/>
        <n v="73.461886468328288"/>
        <n v="73.270568717312045"/>
        <n v="73.151612846292636"/>
        <n v="72.897604998264299"/>
        <n v="72.54112566846473"/>
        <n v="72.297848557762833"/>
        <n v="71.922413945251947"/>
        <n v="71.3018667011806"/>
        <n v="71.031445060860193"/>
        <n v="70.003659275557538"/>
        <n v="69.564616805605255"/>
        <n v="69.034292471422802"/>
        <n v="68.968743197689093"/>
        <n v="68.673789115125814"/>
        <n v="68.473117267426915"/>
        <n v="68.296766071102695"/>
        <n v="67.854370245736106"/>
        <n v="67.826590343512905"/>
        <n v="67.586525394313199"/>
        <n v="67.263085439966005"/>
        <n v="67.121467946040354"/>
        <n v="67.107172062431005"/>
        <n v="66.938974814535698"/>
        <n v="66.821783867418816"/>
        <n v="66.543561263449988"/>
        <n v="66.501591373051852"/>
        <n v="66.439324857776299"/>
        <n v="66.435194935844862"/>
        <n v="66.295130574953305"/>
        <n v="65.983303819883488"/>
        <n v="65.980515240117739"/>
        <n v="65.258202483836044"/>
        <n v="65.044258408391471"/>
        <n v="64.870942881179317"/>
        <n v="64.54962083551483"/>
        <n v="64.373410833102795"/>
        <n v="63.684349243141597"/>
        <n v="63.668606121932513"/>
        <n v="63.487136646291503"/>
        <n v="63.437789373981474"/>
        <n v="63.391936650998012"/>
        <n v="63.263485489383804"/>
        <n v="63.230869695668197"/>
        <n v="63.044176045276096"/>
        <n v="62.935139046588006"/>
        <n v="61.833367651297898"/>
        <n v="61.28204072267733"/>
        <n v="61.162520076009201"/>
        <n v="60.768871448825898"/>
        <n v="60.540419698903897"/>
        <n v="60.470881697150695"/>
        <n v="60.129051235740711"/>
        <n v="59.871231152083325"/>
        <n v="59.749698492166495"/>
        <n v="59.737308726371957"/>
        <n v="59.644791415409969"/>
        <n v="59.275251648732834"/>
        <n v="58.848351855229055"/>
        <n v="58.502744456668012"/>
        <n v="58.473023138152172"/>
        <n v="57.998929279499102"/>
        <n v="57.443931309161513"/>
        <n v="57.420034239523609"/>
        <n v="57.394266350549003"/>
        <n v="57.280958236017348"/>
        <n v="57.256425793774362"/>
        <n v="57.145270886403459"/>
        <n v="57.021267333023403"/>
        <n v="56.987451391054051"/>
        <n v="56.986568929102944"/>
        <n v="56.709440577953622"/>
        <n v="56.668035463204099"/>
        <n v="56.553880185199191"/>
        <n v="55.866265832837996"/>
        <n v="55.610351866995167"/>
        <n v="55.329446578694927"/>
        <n v="54.863259579124303"/>
        <n v="54.74529206549029"/>
        <n v="54.669082651386312"/>
        <n v="54.492625559627811"/>
        <n v="54.163608445749055"/>
        <n v="53.979244494908009"/>
        <n v="53.554356714652869"/>
        <n v="53.524988380917534"/>
        <n v="53.238294142217484"/>
        <n v="53.140411462592354"/>
        <n v="52.901476064690257"/>
        <n v="52.838291788985615"/>
        <n v="52.731937474629007"/>
        <n v="52.688626242065105"/>
        <n v="52.21029656604626"/>
        <n v="52.036204472317053"/>
        <n v="51.944675518740397"/>
        <n v="51.78540878579107"/>
        <n v="51.503938721842061"/>
        <n v="51.481947770018593"/>
        <n v="51.401467240070808"/>
        <n v="51.395113514022214"/>
        <n v="51.316997982103636"/>
        <n v="51.260202730925386"/>
        <n v="50.571247036398503"/>
        <n v="50.4464669165014"/>
        <n v="50.353067143588135"/>
        <n v="50.268456691708835"/>
        <n v="50.04124038851851"/>
        <n v="50.026626818606857"/>
        <n v="49.924049441401401"/>
        <n v="49.858641361579892"/>
        <n v="49.713458721371353"/>
        <n v="49.712788050288502"/>
        <n v="49.629307149706662"/>
        <n v="49.603080380517447"/>
        <n v="49.568593767465316"/>
        <n v="49.561569370333899"/>
        <n v="49.215361897645963"/>
        <n v="48.667600115308311"/>
        <n v="48.596508980521008"/>
        <n v="48.375752298813296"/>
        <n v="48.362232981721135"/>
        <n v="48.2323345825072"/>
        <n v="48.068161361109205"/>
        <n v="47.540943292994854"/>
        <n v="47.534695462380519"/>
        <n v="47.372075374016624"/>
        <n v="47.053330117249665"/>
        <n v="47.053012430947248"/>
        <n v="47.038822442772293"/>
        <n v="46.84641043893641"/>
        <n v="46.810935468498911"/>
        <n v="46.807582113084386"/>
        <n v="46.607686831902598"/>
        <n v="46.575212232099098"/>
        <n v="46.547538225309999"/>
        <n v="46.535042564081309"/>
        <n v="46.424558327793356"/>
        <n v="46.386824254760796"/>
        <n v="46.373763817883209"/>
        <n v="46.263950252678214"/>
        <n v="46.012836879849758"/>
        <n v="45.914742409356329"/>
        <n v="45.530800863636003"/>
        <n v="45.409162308284969"/>
        <n v="45.358826678589608"/>
        <n v="45.268215485442305"/>
        <n v="45.153142447008008"/>
        <n v="45.000688320321856"/>
        <n v="44.972555433318156"/>
        <n v="44.799134010671708"/>
        <n v="44.7718835856193"/>
        <n v="44.551585784126154"/>
        <n v="44.41519246495151"/>
        <n v="44.293765700468796"/>
        <n v="43.992669682725413"/>
        <n v="43.942334053029931"/>
        <n v="43.925037798786846"/>
        <n v="43.887091934886008"/>
        <n v="43.58843151212794"/>
        <n v="43.343671865347943"/>
        <n v="43.332517546284926"/>
        <n v="43.286311838521073"/>
        <n v="43.228069349743095"/>
        <n v="43.214550032650898"/>
        <n v="43.160861047541104"/>
        <n v="43.154613216926691"/>
        <n v="43.083627977573627"/>
        <n v="42.969578595002801"/>
        <n v="42.565905200054011"/>
        <n v="42.429511880879318"/>
        <n v="42.275610516593105"/>
        <n v="42.14468846151572"/>
        <n v="42.115567217126724"/>
        <n v="42.106424911312502"/>
        <n v="42.020261326399051"/>
        <n v="41.797280840574203"/>
        <n v="41.718141652792198"/>
        <n v="41.64648574235629"/>
        <n v="41.558451338106366"/>
        <n v="41.467240070832204"/>
        <n v="41.361450532124501"/>
        <n v="41.275181051776848"/>
        <n v="41.258767259484912"/>
        <n v="41.126186175939303"/>
        <n v="41.109101712564389"/>
        <n v="41.079768677307158"/>
        <n v="41.06056630524931"/>
        <n v="40.902535019031674"/>
        <n v="40.640479118008599"/>
        <n v="40.631336812194348"/>
        <n v="40.617711599668098"/>
        <n v="40.610898993404952"/>
        <n v="40.518593473311356"/>
        <n v="40.489366333488142"/>
        <n v="40.428652951246896"/>
        <n v="40.389259849745955"/>
        <n v="40.286682472540598"/>
        <n v="40.174080327569825"/>
        <n v="40.166950035004191"/>
        <n v="40.153430717912109"/>
        <n v="39.897516752069301"/>
        <n v="39.771854170220905"/>
        <n v="39.634684284529143"/>
        <n v="39.583466192882497"/>
        <n v="39.412480365221555"/>
        <n v="39.373863830237759"/>
        <n v="39.260026238535296"/>
        <n v="39.211490831220267"/>
        <n v="39.206796133639898"/>
        <n v="39.126103812823878"/>
        <n v="39.104783532083232"/>
        <n v="39.102559727966231"/>
        <n v="38.907923920013602"/>
        <n v="38.889180428170441"/>
        <n v="38.85903552791806"/>
        <n v="38.685720000705849"/>
        <n v="38.648656598756119"/>
        <n v="38.385824131216111"/>
        <n v="38.249783796821909"/>
        <n v="38.133828296436477"/>
        <n v="38.025673759699501"/>
        <n v="37.955359191429487"/>
        <n v="37.693091499538099"/>
        <n v="37.666088163831901"/>
        <n v="37.661746451032059"/>
        <n v="37.553133034080567"/>
        <n v="37.537072226569087"/>
        <n v="37.530153724871695"/>
        <n v="37.484159807976098"/>
        <n v="37.473005488913152"/>
        <n v="37.454261997070205"/>
        <n v="37.449567299489857"/>
        <n v="37.400678907394415"/>
        <n v="37.23572911947943"/>
        <n v="36.832161619964651"/>
        <n v="36.770777566640518"/>
        <n v="36.770777566640511"/>
        <n v="36.581613022785078"/>
        <n v="36.576812429770655"/>
        <n v="36.482283105559979"/>
        <n v="36.459515587219492"/>
        <n v="36.3980256384611"/>
        <n v="36.345113219868331"/>
        <n v="36.334841362756563"/>
        <n v="36.206284305708309"/>
        <n v="36.204837068108347"/>
        <n v="36.192764988616197"/>
        <n v="36.067667182416621"/>
        <n v="35.762653033609951"/>
        <n v="35.696362491837178"/>
        <n v="35.31220915524851"/>
        <n v="35.230528477047109"/>
        <n v="34.963213102794967"/>
        <n v="34.88989816389077"/>
        <n v="34.780296389553961"/>
        <n v="34.670694615217158"/>
        <n v="34.618699957053352"/>
        <n v="34.55329187723185"/>
        <n v="34.310332452832249"/>
        <n v="34.192259043764125"/>
        <n v="33.935109631189633"/>
        <n v="33.913895245883253"/>
        <n v="33.895822425122994"/>
        <n v="33.884774001494257"/>
        <n v="33.746615758417107"/>
        <n v="33.654416133757543"/>
        <n v="33.623847651768607"/>
        <n v="33.574182693156132"/>
        <n v="33.569487995575749"/>
        <n v="33.527412209743453"/>
        <n v="33.513363415480683"/>
        <n v="33.465251589902252"/>
        <n v="33.442378176127562"/>
        <n v="33.41636319780671"/>
        <n v="33.347178180834042"/>
        <n v="33.22028015225407"/>
        <n v="33.176863024255901"/>
        <n v="33.128645303243303"/>
        <n v="33.029315386018162"/>
        <n v="32.995605339483049"/>
        <n v="32.923631742744611"/>
        <n v="32.906441383935551"/>
        <n v="32.86369492702029"/>
        <n v="32.735349660840441"/>
        <n v="32.638137652298127"/>
        <n v="32.600650668611905"/>
        <n v="32.526312073844295"/>
        <n v="32.500861871172269"/>
        <n v="32.415933732990403"/>
        <n v="32.353773113149245"/>
        <n v="32.332558727842759"/>
        <n v="32.216497332023188"/>
        <n v="31.850099129892399"/>
        <n v="31.722318639361241"/>
        <n v="31.700327687537808"/>
        <n v="31.674983380299889"/>
        <n v="31.636260949881869"/>
        <n v="31.485924731878548"/>
        <n v="31.409468228428199"/>
        <n v="31.409362332993989"/>
        <n v="31.206678472046509"/>
        <n v="31.161602315580129"/>
        <n v="31.134140099659199"/>
        <n v="31.129233611210761"/>
        <n v="31.07522693979837"/>
        <n v="30.944304884721028"/>
        <n v="30.927679301560769"/>
        <n v="30.908582824937099"/>
        <n v="30.833926543867157"/>
        <n v="30.705475382252988"/>
        <n v="30.677907270898046"/>
        <n v="30.641514540031359"/>
        <n v="30.631030892051331"/>
        <n v="30.613840533242261"/>
        <n v="30.518534642514627"/>
        <n v="30.481471240564957"/>
        <n v="30.475223409950591"/>
        <n v="30.37501103077436"/>
        <n v="30.313626977450106"/>
        <n v="30.291071249977893"/>
        <n v="30.237170473999655"/>
        <n v="30.226792721453812"/>
        <n v="30.217968101941899"/>
        <n v="30.17165649874395"/>
        <n v="30.159054942081042"/>
        <n v="30.039181310632422"/>
        <n v="30.00458880214612"/>
        <n v="29.901234858423578"/>
        <n v="29.89121009065823"/>
        <n v="29.861841756922832"/>
        <n v="29.761735273180776"/>
        <n v="29.655380958824267"/>
        <n v="29.605045329128799"/>
        <n v="29.562298872213589"/>
        <n v="29.432047488219091"/>
        <n v="29.39456050453289"/>
        <n v="29.314750645667939"/>
        <n v="29.302925655522138"/>
        <n v="29.225692585554661"/>
        <n v="29.189193959253757"/>
        <n v="29.152024661869952"/>
        <n v="28.937974690991119"/>
        <n v="28.922902240864971"/>
        <n v="28.860741621023699"/>
        <n v="28.799922343348214"/>
        <n v="28.768330205495886"/>
        <n v="28.748916042569942"/>
        <n v="28.678601474299647"/>
        <n v="28.6187705540096"/>
        <n v="28.48385977091279"/>
        <n v="28.45939792562606"/>
        <n v="28.359185546449709"/>
        <n v="28.284529265379739"/>
        <n v="28.265432788756211"/>
        <n v="28.254278469693283"/>
        <n v="28.216791486007079"/>
        <n v="28.21643850122658"/>
        <n v="28.207966866495212"/>
        <n v="28.124027085698728"/>
        <n v="28.092893828061079"/>
        <n v="28.076268244900827"/>
        <n v="28.011636731596212"/>
        <n v="28.008530465528032"/>
        <n v="27.950040887403652"/>
        <n v="27.925720236029061"/>
        <n v="27.855617458627201"/>
        <n v="27.838321204383998"/>
        <n v="27.811423764112"/>
        <n v="27.806623171097542"/>
        <n v="27.787879679254349"/>
        <n v="27.772807229128198"/>
        <n v="27.633307643885402"/>
        <n v="27.55127398090341"/>
        <n v="27.503162155325011"/>
        <n v="27.452614734761315"/>
        <n v="27.440224968966682"/>
        <n v="27.429070649903803"/>
        <n v="27.40227910506583"/>
        <n v="27.274604509968857"/>
        <n v="27.231963948487682"/>
        <n v="27.204960612781537"/>
        <n v="27.082192506133062"/>
        <n v="26.960765741650359"/>
        <n v="26.840786214767597"/>
        <n v="26.704639984939234"/>
        <n v="26.677177769018499"/>
        <n v="26.672271280569866"/>
        <n v="26.610110660728637"/>
        <n v="26.552397649121261"/>
        <n v="26.531748039463601"/>
        <n v="26.516357903035001"/>
        <n v="26.412227392795547"/>
        <n v="26.39013054553789"/>
        <n v="26.317698068584871"/>
        <n v="26.238805970149158"/>
        <n v="26.22931067955448"/>
        <n v="26.200966001682481"/>
        <n v="26.0700439466051"/>
        <n v="25.94515793127383"/>
        <n v="25.858888450926099"/>
        <n v="25.810670729913681"/>
        <n v="25.518152242335756"/>
        <n v="25.512575082804329"/>
        <n v="25.506327252189948"/>
        <n v="25.484230404932362"/>
        <n v="25.444943198865669"/>
        <n v="25.428317615705438"/>
        <n v="25.38825384312176"/>
        <n v="25.373852064078488"/>
        <n v="25.300748916042402"/>
        <n v="25.191817812788599"/>
        <n v="25.190264679754463"/>
        <n v="25.153871948887762"/>
        <n v="25.151754040204899"/>
        <n v="25.120056006918432"/>
        <n v="25.103430423758212"/>
        <n v="25.082216038451712"/>
        <n v="25.015819601244772"/>
        <n v="25.01437236364481"/>
        <n v="24.95221174380357"/>
        <n v="24.936468622594468"/>
        <n v="24.935692056077489"/>
        <n v="24.867954276704722"/>
        <n v="24.836362138852333"/>
        <n v="24.7922743397713"/>
        <n v="24.731455062095868"/>
        <n v="24.649421399113987"/>
        <n v="24.591602492072461"/>
        <n v="24.584683990375257"/>
        <n v="24.579212726277909"/>
        <n v="24.5321245565627"/>
        <n v="24.4602568552585"/>
        <n v="24.4327946393377"/>
        <n v="24.408791674265608"/>
        <n v="24.374199165779292"/>
        <n v="24.334135393195606"/>
        <n v="24.290824160631498"/>
        <n v="24.290718265197441"/>
        <n v="24.186587754957948"/>
        <n v="24.011824990145779"/>
        <n v="24.00455350366806"/>
        <n v="23.909918284023298"/>
        <n v="23.905894257525802"/>
        <n v="23.886480094599897"/>
        <n v="23.819412986310049"/>
        <n v="23.813165155695689"/>
        <n v="23.791738979520908"/>
        <n v="23.725660228616448"/>
        <n v="23.577336023861729"/>
        <n v="23.522093905717746"/>
        <n v="23.322763400184648"/>
        <n v="23.270415757240571"/>
        <n v="23.16886203589852"/>
        <n v="23.050788626830336"/>
        <n v="23.025338424158249"/>
        <n v="22.949658487224799"/>
        <n v="22.925443731284389"/>
        <n v="22.854352596497201"/>
        <n v="22.841856935268456"/>
        <n v="22.726678001400153"/>
        <n v="22.654139629012988"/>
        <n v="22.609381158849001"/>
        <n v="22.550009118773389"/>
        <n v="22.467304784708659"/>
        <n v="22.467304784708656"/>
        <n v="22.456362256513952"/>
        <n v="22.411391995481768"/>
        <n v="22.387071344107198"/>
        <n v="22.3499020467234"/>
        <n v="22.34432488719186"/>
        <n v="22.33338235899727"/>
        <n v="22.305814247642246"/>
        <n v="22.21350872754865"/>
        <n v="22.203801646085658"/>
        <n v="22.163737873501997"/>
        <n v="21.93673336117989"/>
        <n v="21.852581789515099"/>
        <n v="21.84142747045221"/>
        <n v="21.776690061713488"/>
        <n v="21.754593214455888"/>
        <n v="21.654486730713693"/>
        <n v="21.642096964919119"/>
        <n v="21.632495778890299"/>
        <n v="21.537966454679623"/>
        <n v="21.505597750310297"/>
        <n v="21.46207472687799"/>
        <n v="21.442554668517857"/>
        <n v="21.415763123679959"/>
        <n v="21.357167650121411"/>
        <n v="21.355932203389798"/>
        <n v="21.317209772971879"/>
        <n v="21.270792274339659"/>
        <n v="21.23362297695596"/>
        <n v="21.2233511198442"/>
        <n v="21.083957430035412"/>
        <n v="21.07357967748948"/>
        <n v="21.029491878408429"/>
        <n v="21.02246748127709"/>
        <n v="20.973473193747438"/>
        <n v="20.972802522664558"/>
        <n v="20.867895445907951"/>
        <n v="20.841774572153021"/>
        <n v="20.835632636972697"/>
        <n v="20.71890057007041"/>
        <n v="20.712652739455958"/>
        <n v="20.682401943769449"/>
        <n v="20.681731272686608"/>
        <n v="20.655610398931607"/>
        <n v="20.632842880591109"/>
        <n v="20.604498202719142"/>
        <n v="20.532065725766049"/>
        <n v="20.52024073562027"/>
        <n v="20.488648597767899"/>
        <n v="20.483071438236479"/>
        <n v="20.476823607622087"/>
        <n v="20.464327946393361"/>
        <n v="20.445125574335631"/>
        <n v="20.436653939604291"/>
        <n v="20.427829320092471"/>
        <n v="20.42158148947809"/>
        <n v="20.40283799763499"/>
        <n v="20.355396843139431"/>
        <n v="20.3389830508474"/>
        <n v="20.30350808040992"/>
        <n v="20.283740932703349"/>
        <n v="20.23464074973964"/>
        <n v="20.23397007865676"/>
        <n v="20.228498814559398"/>
        <n v="20.204178163184771"/>
        <n v="20.105518917042602"/>
        <n v="20.095247059930909"/>
        <n v="20.05518328734723"/>
        <n v="20.035416139640752"/>
        <n v="20.023591149494848"/>
        <n v="19.980174021496701"/>
        <n v="19.973926190882331"/>
        <n v="19.92493190335275"/>
        <n v="19.869689785208738"/>
        <n v="19.853170097482622"/>
        <n v="19.844698462751232"/>
        <n v="19.818683484430402"/>
        <n v="19.818683484430398"/>
        <n v="19.809752969484453"/>
        <n v="19.763441366286401"/>
        <n v="19.746815783126081"/>
        <n v="19.720024238288239"/>
        <n v="19.67660711029006"/>
        <n v="19.636437442272229"/>
        <n v="19.552956541690428"/>
        <n v="19.448826031450931"/>
        <n v="19.393689808741048"/>
        <n v="19.348048876625917"/>
        <n v="19.322033898305001"/>
        <n v="19.304631748627759"/>
        <n v="19.286558927867492"/>
        <n v="19.26679178016105"/>
        <n v="19.255743356532221"/>
        <n v="19.194253407773878"/>
        <n v="19.078297907388539"/>
        <n v="19.06255478617944"/>
        <n v="19.006641996952549"/>
        <n v="18.99548767788961"/>
        <n v="18.976744186046499"/>
        <n v="18.957647709422922"/>
        <n v="18.914230581424754"/>
        <n v="18.878861506421352"/>
        <n v="18.845822130969108"/>
        <n v="18.80798216250237"/>
        <n v="18.743138858329537"/>
        <n v="18.736220356632188"/>
        <n v="18.734667223598187"/>
        <n v="18.697603821648499"/>
        <n v="18.6974979262144"/>
        <n v="18.691250095600019"/>
        <n v="18.630536713358687"/>
        <n v="18.625842015778318"/>
        <n v="18.6044158396037"/>
        <n v="18.60307449743782"/>
        <n v="18.593473311408999"/>
        <n v="18.591249507292069"/>
        <n v="18.547726483859762"/>
        <n v="18.527182769636237"/>
        <n v="18.52093493902186"/>
        <n v="18.492590261149889"/>
        <n v="18.387012513310381"/>
        <n v="18.342924714229319"/>
        <n v="18.293259755616802"/>
        <n v="18.287682596085382"/>
        <n v="18.238017637472847"/>
        <n v="18.23801763747284"/>
        <n v="18.173950899816958"/>
        <n v="18.001517834555951"/>
        <n v="17.99583477959041"/>
        <n v="17.989586948976012"/>
        <n v="17.917931038540029"/>
        <n v="17.885456438736529"/>
        <n v="17.860465116278998"/>
        <n v="17.830320216026671"/>
        <n v="17.796610169491501"/>
        <n v="17.74136805134745"/>
        <n v="17.719271204089889"/>
        <n v="17.718494637572849"/>
        <n v="17.6979509233493"/>
        <n v="17.686125933203492"/>
        <n v="17.624635984445121"/>
        <n v="17.61436412733336"/>
        <n v="17.603315703704549"/>
        <n v="17.586125344895521"/>
        <n v="17.574300354749692"/>
        <n v="17.538578294965838"/>
        <n v="17.525306067220043"/>
        <n v="17.512810405991239"/>
        <n v="17.481218268138988"/>
        <n v="17.437801140140799"/>
        <n v="17.42675271651202"/>
        <n v="17.421175556980561"/>
        <n v="17.41715153048311"/>
        <n v="17.39763147212301"/>
        <n v="17.382559021996819"/>
        <n v="17.321174968672562"/>
        <n v="17.31482124262407"/>
        <n v="17.302325581395301"/>
        <n v="17.2881355932203"/>
        <n v="17.264485612928638"/>
        <n v="17.264485612928631"/>
        <n v="17.255660993416811"/>
        <n v="17.221068484930477"/>
        <n v="17.216938562998951"/>
        <n v="17.2044429017702"/>
        <n v="17.199748204189909"/>
        <n v="17.145953323645831"/>
        <n v="17.134234228934147"/>
        <n v="17.127315727236841"/>
        <n v="17.1190558833738"/>
        <n v="17.11549073709104"/>
        <n v="17.100418286964818"/>
        <n v="17.078992110790139"/>
        <n v="17.065825778478509"/>
        <n v="17.065825778478498"/>
        <n v="17.062472423064012"/>
        <n v="16.973414362950702"/>
        <n v="16.954670871107592"/>
        <n v="16.95467087110752"/>
        <n v="16.952094082210138"/>
        <n v="16.807899799386959"/>
        <n v="16.787250189729249"/>
        <n v="16.767836026803302"/>
        <n v="16.756681707740299"/>
        <n v="16.744186046511601"/>
        <n v="16.74418604651153"/>
        <n v="16.70634607804492"/>
        <n v="16.70376928914747"/>
        <n v="16.668506109578161"/>
        <n v="16.652551197500852"/>
        <n v="16.61884115096564"/>
        <n v="16.591943710693659"/>
        <n v="16.582342524664799"/>
        <n v="16.580118720547819"/>
        <n v="16.569846863436052"/>
        <n v="16.569176192353119"/>
        <n v="16.557351202207318"/>
        <n v="16.519511233740602"/>
        <n v="16.514604745292061"/>
        <n v="16.51393407420915"/>
        <n v="16.50835691467768"/>
        <n v="16.50288565058036"/>
        <n v="16.502109084063282"/>
        <n v="16.49586125344895"/>
        <n v="16.49586125344894"/>
        <n v="16.495861253448929"/>
        <n v="16.464269115596608"/>
        <n v="16.408356326369709"/>
        <n v="16.39875514034085"/>
        <n v="16.299425223115779"/>
        <n v="16.259361450532097"/>
        <n v="16.256008095117622"/>
        <n v="16.254560857517681"/>
        <n v="16.254560857517678"/>
        <n v="16.253784291000638"/>
        <n v="16.247536460386268"/>
        <n v="16.237935274357401"/>
        <n v="16.217285664699681"/>
        <n v="16.2041193323881"/>
        <n v="16.198542172856627"/>
        <n v="16.177221892116069"/>
        <n v="16.154454373775568"/>
        <n v="16.117285076391781"/>
        <n v="16.00545949793797"/>
        <n v="16.005459497937959"/>
        <n v="15.977785491148889"/>
        <n v="15.943969549179588"/>
        <n v="15.89988175009853"/>
        <n v="15.839839038940088"/>
        <n v="15.79642191094192"/>
        <n v="15.7508868742609"/>
        <n v="15.70189258673129"/>
        <n v="15.69709199371686"/>
        <n v="15.695644756116918"/>
        <n v="15.65222762811875"/>
        <n v="15.603339236023249"/>
        <n v="15.502562081198199"/>
        <n v="15.44396660763976"/>
        <n v="15.426670353396581"/>
        <n v="15.39207784491024"/>
        <n v="15.381805987798469"/>
        <n v="15.28794733467074"/>
        <n v="15.28169950405637"/>
        <n v="15.242412297989738"/>
        <n v="15.225786714829461"/>
        <n v="15.19899516999155"/>
        <n v="15.1823695868313"/>
        <n v="15.161049306090741"/>
        <n v="15.143753051847559"/>
        <n v="15.1375052212332"/>
        <n v="15.09486465975205"/>
        <n v="15.09341742215214"/>
        <n v="15.081592432006289"/>
        <n v="15.054694991734252"/>
        <n v="15.043752463539519"/>
        <n v="15.027126880379321"/>
        <n v="14.98226251478123"/>
        <n v="14.971884762235319"/>
        <n v="14.961612905123548"/>
        <n v="14.895428258784889"/>
        <n v="14.840186140640888"/>
        <n v="14.823666452914749"/>
        <n v="14.801569605657161"/>
        <n v="14.79676901264272"/>
        <n v="14.745762711864399"/>
        <n v="14.69599185781771"/>
        <n v="14.679472170091582"/>
        <n v="14.669870984062729"/>
        <n v="14.634607804493459"/>
        <n v="14.609157601821391"/>
        <n v="14.59186134757822"/>
        <n v="14.57936568634948"/>
        <n v="14.563516669706239"/>
        <n v="14.53661922943421"/>
        <n v="14.530371398819849"/>
        <n v="14.51162790697672"/>
        <n v="14.511627906976701"/>
        <n v="14.480035769124399"/>
        <n v="14.39242494661104"/>
        <n v="14.38695368251371"/>
        <n v="14.349007818612872"/>
        <n v="14.3283582089552"/>
        <n v="14.29711905588335"/>
        <n v="14.269550944528421"/>
        <n v="14.26552691803103"/>
        <n v="14.182046017449199"/>
        <n v="14.175798186834829"/>
        <n v="14.159172603674559"/>
        <n v="14.137852322933989"/>
        <n v="14.126133228222301"/>
        <n v="14.03996964330887"/>
        <n v="14.02680331099722"/>
        <n v="14.014978320851387"/>
        <n v="13.977138352384699"/>
        <n v="13.857829496584799"/>
        <n v="13.81229445990385"/>
        <n v="13.79566887674358"/>
        <n v="13.77434859600303"/>
        <n v="13.766653527788719"/>
        <n v="13.739756087516671"/>
        <n v="13.734955494502252"/>
        <n v="13.728813559322001"/>
        <n v="13.70516357903033"/>
        <n v="13.69633895951851"/>
        <n v="13.667994281646529"/>
        <n v="13.667323610563642"/>
        <n v="13.661746451032169"/>
        <n v="13.607280899405209"/>
        <n v="13.508727548697179"/>
        <n v="13.49690255855133"/>
        <n v="13.468663776113498"/>
        <n v="13.463086616582039"/>
        <n v="13.456838785967669"/>
        <n v="13.456838785967662"/>
        <n v="13.44801416645584"/>
        <n v="13.425246648115351"/>
        <n v="13.407844498438021"/>
        <n v="13.395348837209299"/>
        <n v="13.395348837209291"/>
        <n v="13.370004529971329"/>
        <n v="13.30381988363265"/>
        <n v="13.264426782131899"/>
        <n v="13.2203389830508"/>
        <n v="13.21476182351936"/>
        <n v="13.20851399290499"/>
        <n v="13.165096864906829"/>
        <n v="13.153271874760989"/>
        <n v="13.153271874760978"/>
        <n v="13.0892051371051"/>
        <n v="13.08373387300783"/>
        <n v="13.059519117067389"/>
        <n v="13.049141364521478"/>
        <n v="13.00025297242599"/>
        <n v="12.998029168309019"/>
        <n v="12.945010854281989"/>
        <n v="12.91677207184415"/>
        <n v="12.90494708169831"/>
        <n v="12.861529953700149"/>
        <n v="12.849704963554299"/>
        <n v="12.839433106442542"/>
        <n v="12.837209302325499"/>
        <n v="12.799369333858881"/>
        <n v="12.79936933385887"/>
        <n v="12.75739944346066"/>
        <n v="12.749704375246342"/>
        <n v="12.745574453314809"/>
        <n v="12.733078792086001"/>
        <n v="12.706287247248181"/>
        <n v="12.70003941663381"/>
        <n v="12.656622288635639"/>
        <n v="12.60138017049163"/>
        <n v="12.59513233987726"/>
        <n v="12.5373134328358"/>
        <n v="12.512322110378321"/>
        <n v="12.50137958218367"/>
        <n v="12.48955459203783"/>
        <n v="12.4847539990234"/>
        <n v="12.408297495572949"/>
        <n v="12.353055377428959"/>
        <n v="12.347584113331639"/>
        <n v="12.290894757587701"/>
        <n v="12.29089475758769"/>
        <n v="12.279069767441859"/>
        <n v="12.279069767441801"/>
        <n v="12.248924867189469"/>
        <n v="12.247477629589518"/>
        <n v="12.241229798975159"/>
        <n v="12.226157348848961"/>
        <n v="12.203389830508399"/>
        <n v="12.19781267097699"/>
        <n v="12.17493925720235"/>
        <n v="12.165443966607629"/>
        <n v="12.049488466222289"/>
        <n v="12.036992804993549"/>
        <n v="12.030744974379179"/>
        <n v="11.99290500591248"/>
        <n v="11.98330381988362"/>
        <n v="11.96667823672335"/>
        <n v="11.943240047299948"/>
        <n v="11.931415057154098"/>
        <n v="11.876949505527129"/>
        <n v="11.7824201813165"/>
        <n v="11.73342589378686"/>
        <n v="11.732755222703979"/>
        <n v="11.720930232558128"/>
        <n v="11.7209302325581"/>
        <n v="11.712105613046301"/>
        <n v="11.6949152542372"/>
        <n v="11.68309026409143"/>
        <n v="11.641791044776101"/>
        <n v="11.62862471246447"/>
        <n v="11.601727272192438"/>
        <n v="11.58376034686637"/>
        <n v="11.53409538825383"/>
        <n v="11.48510110072419"/>
        <n v="11.4844304296413"/>
        <n v="11.47482924361243"/>
        <n v="11.47260543949546"/>
        <n v="11.42294048088292"/>
        <n v="11.414115861371101"/>
        <n v="11.3913483430306"/>
        <n v="11.38577118349912"/>
        <n v="11.37952335288475"/>
        <n v="11.37327552227039"/>
        <n v="11.258096588402079"/>
        <n v="11.23052847704715"/>
        <n v="11.224280646432788"/>
        <n v="11.214679460403911"/>
        <n v="11.194029850746199"/>
        <n v="11.18086351843462"/>
        <n v="11.175286358903151"/>
        <n v="11.17461568782025"/>
        <n v="11.16903852828878"/>
        <n v="11.153966078162579"/>
        <n v="11.124950729207711"/>
        <n v="11.11054895016442"/>
        <n v="11.04983556792309"/>
        <n v="11.048388330323139"/>
        <n v="11.02562081198265"/>
        <n v="10.954529677195399"/>
        <n v="10.94828184658104"/>
        <n v="10.926290894757578"/>
        <n v="10.9207137352261"/>
        <n v="10.914465904611738"/>
        <n v="10.914465904611729"/>
        <n v="10.914465904611728"/>
        <n v="10.88287376675941"/>
        <n v="10.864800945999189"/>
        <n v="10.85039916695591"/>
        <n v="10.810335394372228"/>
        <n v="10.7717188593885"/>
        <n v="10.76547102877414"/>
        <n v="10.677966101694899"/>
        <n v="10.666141111549059"/>
        <n v="10.6227239835509"/>
        <n v="10.611675559922091"/>
        <n v="10.604651162790599"/>
        <n v="10.600627136293291"/>
        <n v="10.517146235711461"/>
        <n v="10.506768483165549"/>
        <n v="10.417816318486389"/>
        <n v="10.397166708828721"/>
        <n v="10.390142311697311"/>
        <n v="10.36257420034238"/>
        <n v="10.319157072344211"/>
        <n v="10.313685808246889"/>
        <n v="10.30666141111548"/>
        <n v="10.306661411115471"/>
        <n v="10.258443690102879"/>
        <n v="10.252972426005559"/>
        <n v="10.202530900875971"/>
        <n v="10.1694915254237"/>
        <n v="10.163914365892239"/>
        <n v="10.11424940727971"/>
        <n v="10.0590072891357"/>
        <n v="10.052759458521329"/>
        <n v="10.042487601409569"/>
        <n v="9.9817742191682299"/>
        <n v="9.9590067008277394"/>
        <n v="9.9548767788962103"/>
        <n v="9.9093417422152097"/>
        <n v="9.8659246142170396"/>
        <n v="9.8106824960730297"/>
        <n v="9.8052112319757097"/>
        <n v="9.7981868348442909"/>
        <n v="9.7485218762317594"/>
        <n v="9.7485218762317487"/>
        <n v="9.6988569176192296"/>
        <n v="9.6610169491525397"/>
        <n v="9.6491919590066892"/>
        <n v="9.6443913659922504"/>
        <n v="9.6443913659922487"/>
        <n v="9.5623577030103597"/>
        <n v="9.5071155848663587"/>
        <n v="9.5001970831690912"/>
        <n v="9.494619923637611"/>
        <n v="9.450532124556549"/>
        <n v="9.4029850746268604"/>
        <n v="9.4008671659440211"/>
        <n v="9.3842415827837495"/>
        <n v="9.3574500379458598"/>
        <n v="9.296736655704521"/>
        <n v="9.2801110725442406"/>
        <n v="9.2738632419298703"/>
        <n v="9.2462951305749392"/>
        <n v="9.2400472999605796"/>
        <n v="9.2400472999605689"/>
        <n v="9.1697327316903703"/>
        <n v="9.1525423728813493"/>
        <n v="9.1407173827354988"/>
        <n v="9.1359167897210689"/>
        <n v="9.0862518311085303"/>
        <n v="9.0593543908365106"/>
        <n v="8.9917225068979008"/>
        <n v="8.9420575482853693"/>
        <n v="8.9364803887538997"/>
        <n v="8.9364803887538891"/>
        <n v="8.9302325581395294"/>
        <n v="8.8923925896728306"/>
        <n v="8.832349878514389"/>
        <n v="8.8261020479000294"/>
        <n v="8.8261020479000187"/>
        <n v="8.6881555956912209"/>
        <n v="8.6819077650768595"/>
        <n v="8.6668353149506601"/>
        <n v="8.6440677966101607"/>
        <n v="8.6384906370786787"/>
        <n v="8.6322428064643084"/>
        <n v="8.6115931968066501"/>
        <n v="8.5777772548373505"/>
        <n v="8.532912889239249"/>
        <n v="8.5281122962248102"/>
        <n v="8.5281122962248084"/>
        <n v="8.5074626865671608"/>
        <n v="8.4832479306267103"/>
        <n v="8.4673989139834802"/>
        <n v="8.4335829720141788"/>
        <n v="8.384588684484541"/>
        <n v="8.3839180134016509"/>
        <n v="8.3783408538701707"/>
        <n v="8.3720930232558093"/>
        <n v="8.3720930232558004"/>
        <n v="8.340500885403479"/>
        <n v="8.2797875031621508"/>
        <n v="8.2190741209208102"/>
        <n v="8.1638320027768003"/>
        <n v="8.1355932203389791"/>
        <n v="8.1300160608074989"/>
        <n v="8.1237682301931287"/>
        <n v="8.0803511021949603"/>
        <n v="8.0597014925373092"/>
        <n v="8.0472058313085597"/>
        <n v="8.0244383129680603"/>
        <n v="8.0196377199536286"/>
        <n v="7.9762205919554603"/>
        <n v="7.9747733543555297"/>
        <n v="7.9251083957429902"/>
        <n v="7.9155072097141295"/>
        <n v="7.8754434371304596"/>
        <n v="7.8320263091323001"/>
        <n v="7.8264491496008199"/>
        <n v="7.8202013189864497"/>
        <n v="7.81395348837209"/>
        <n v="7.8139534883720803"/>
        <n v="7.7713129268909595"/>
        <n v="7.7160708087469496"/>
        <n v="7.6498861624082899"/>
        <n v="7.6271186440677896"/>
        <n v="7.6119402985074602"/>
        <n v="7.5718765259237797"/>
        <n v="7.5284593979256105"/>
        <n v="7.5159637366968699"/>
        <n v="7.4890662964248396"/>
        <n v="7.4677460156842796"/>
        <n v="7.4662987780843402"/>
        <n v="7.4166338194718096"/>
        <n v="7.3669688608592701"/>
        <n v="7.3235517328611097"/>
        <n v="7.2683096147170998"/>
        <n v="7.2558139534883699"/>
        <n v="7.2558139534883601"/>
        <n v="7.1641791044776104"/>
        <n v="7.1414115861370995"/>
        <n v="7.1186440677966099"/>
        <n v="7.0199848216544298"/>
        <n v="7.0074891604256901"/>
        <n v="6.9578242018131498"/>
        <n v="6.9309267615411194"/>
        <n v="6.90815924320062"/>
        <n v="6.8584942845880894"/>
        <n v="6.82054842068725"/>
        <n v="6.8150771565899202"/>
        <n v="6.7164179104477597"/>
        <n v="6.6976744186046497"/>
        <n v="6.69767441860464"/>
        <n v="6.6936503921072497"/>
        <n v="6.6101694915254203"/>
        <n v="6.5935439083651399"/>
        <n v="6.4831655675112696"/>
        <n v="6.44934962554197"/>
        <n v="6.3996846669294296"/>
        <n v="6.3727872266573993"/>
        <n v="6.3500197083168999"/>
        <n v="6.3066025803187395"/>
        <n v="6.2686567164179099"/>
        <n v="6.2458891980773998"/>
        <n v="6.1851758158360601"/>
        <n v="6.1457827143352901"/>
        <n v="6.1395348837209296"/>
        <n v="6.1395348837209198"/>
        <n v="6.1016949152542299"/>
        <n v="6.0354043734814198"/>
        <n v="5.9250260326275495"/>
        <n v="5.8912100906582499"/>
        <n v="5.8415451320457095"/>
        <n v="5.8208955223880503"/>
        <n v="5.79812800404755"/>
        <n v="5.7374146218062094"/>
        <n v="5.6767012395648795"/>
        <n v="5.5932203389830502"/>
        <n v="5.58764317945157"/>
        <n v="5.5813953488371997"/>
        <n v="5.4772648385976996"/>
        <n v="5.3731343283581996"/>
        <n v="5.3330705557745297"/>
        <n v="5.2896534277763596"/>
        <n v="5.2289400455350297"/>
        <n v="5.0847457627118597"/>
        <n v="5.0295036445678498"/>
        <n v="5.0232558139534804"/>
        <n v="4.9253731343283498"/>
        <n v="4.7811788515051798"/>
        <n v="4.5762711864406702"/>
        <n v="4.4776119402985"/>
        <n v="4.4651162790697603"/>
        <n v="4.0677966101694896"/>
        <n v="4.0298507462686501"/>
        <n v="3.9069767441860401"/>
        <n v="3.5820895522387999"/>
        <n v="3.5593220338983"/>
        <n v="3.34883720930232"/>
        <n v="3.1343283582089501"/>
        <n v="3.0508474576271101"/>
        <n v="2.7906976744185998"/>
        <n v="2.6865671641790998"/>
        <n v="2.5423728813559299"/>
        <n v="2.23880597014925"/>
      </sharedItems>
    </cacheField>
    <cacheField name="KOV" numFmtId="0">
      <sharedItems count="79">
        <s v="Tallinn"/>
        <s v="Maardu linn"/>
        <s v="Raasiku vald"/>
        <s v="Kuusalu vald"/>
        <s v="Viimsi vald"/>
        <s v="Rae vald"/>
        <s v="Anija vald"/>
        <s v="Saue vald"/>
        <s v="Keila linn"/>
        <s v="Rakvere linn"/>
        <s v="Tartu linn"/>
        <s v="Narva linn"/>
        <s v="Pärnu linn"/>
        <s v="Saku vald"/>
        <s v="Harku vald"/>
        <s v="Lääne-Harju vald"/>
        <s v="Loksa linn"/>
        <s v="Tapa vald"/>
        <s v="Kiili vald"/>
        <s v="Kose vald"/>
        <s v="Rapla vald"/>
        <s v="Haljala vald"/>
        <s v="Kohtla-Järve linn"/>
        <s v="Paide linn"/>
        <s v="Sillamäe linn"/>
        <s v="Haapsalu linn"/>
        <s v="Kohila vald"/>
        <s v="Jõhvi vald"/>
        <s v="Viljandi linn"/>
        <e v="#N/A"/>
        <s v="Lüganuse vald"/>
        <s v="Lääneranna vald"/>
        <s v="Valga vald"/>
        <s v="Viru-Nigula vald"/>
        <s v="Saaremaa vald"/>
        <s v="Narva-Jõesuu linn"/>
        <s v="Järva vald"/>
        <s v="Kadrina vald"/>
        <s v="Põltsamaa vald"/>
        <s v="Mustvee vald"/>
        <s v="Märjamaa vald"/>
        <s v="Kehtna vald"/>
        <s v="Võru linn"/>
        <s v="Väike-Maarja vald"/>
        <s v="Jõgeva vald"/>
        <s v="Elva vald"/>
        <s v="Hiiumaa vald"/>
        <s v="Põhja-Sakala vald"/>
        <s v="Rakvere vald"/>
        <s v="Vinni vald"/>
        <s v="Mulgi vald"/>
        <s v="Lääne-Nigula vald"/>
        <s v="Tõrva vald"/>
        <s v="Otepää vald"/>
        <s v="Põlva vald"/>
        <s v="Saarde vald"/>
        <s v="Toila vald"/>
        <s v="Häädemeeste vald"/>
        <s v="Tori vald"/>
        <s v="Peipsiääre vald"/>
        <s v="Põhja-Pärnumaa vald"/>
        <s v="Ruhnu vald"/>
        <s v="Kihnu vald"/>
        <s v="Kambja vald"/>
        <s v="Muhu vald"/>
        <s v="Tartu vald"/>
        <s v="Alutaguse vald"/>
        <s v="Türi vald"/>
        <s v="Setomaa vald"/>
        <s v="Viljandi vald"/>
        <s v="Kastre vald"/>
        <s v="Kanepi vald"/>
        <s v="Rõuge vald"/>
        <s v="Vormsi vald"/>
        <s v="Räpina vald"/>
        <s v="Nõo vald"/>
        <s v="Luunja vald"/>
        <s v="Antsla vald"/>
        <s v="Võru vald"/>
      </sharedItems>
    </cacheField>
    <cacheField name="MK" numFmtId="0">
      <sharedItems count="16">
        <s v="Harju maakond"/>
        <s v="Lääne-Viru maakond"/>
        <s v="Tartu maakond"/>
        <s v="Ida-Viru maakond"/>
        <s v="Pärnu maakond"/>
        <s v="Rapla maakond"/>
        <s v="Järva maakond"/>
        <s v="Lääne maakond"/>
        <s v="Viljandi maakond"/>
        <e v="#N/A"/>
        <s v="Valga maakond"/>
        <s v="Saare maakond"/>
        <s v="Jõgeva maakond"/>
        <s v="Võru maakond"/>
        <s v="Hiiu maakond"/>
        <s v="Põlva maakond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anel" refreshedDate="44820.365872569448" createdVersion="8" refreshedVersion="8" minRefreshableVersion="3" recordCount="1023" xr:uid="{69C967F3-F0C6-4D90-B630-394974DB3337}">
  <cacheSource type="worksheet">
    <worksheetSource ref="A1:H1024" sheet="Graafiku alus"/>
  </cacheSource>
  <cacheFields count="10">
    <cacheField name="Kood" numFmtId="0">
      <sharedItems containsSemiMixedTypes="0" containsString="0" containsNumber="1" containsInteger="1" minValue="1367" maxValue="9838"/>
    </cacheField>
    <cacheField name="Asula" numFmtId="0">
      <sharedItems count="33">
        <s v="Aruaru küla"/>
        <s v="Haapse küla"/>
        <s v="Haljava küla"/>
        <s v="Ihasalu küla"/>
        <s v="Iru küla"/>
        <s v="Jõelähtme küla"/>
        <s v="Jõesuu küla"/>
        <s v="Jägala küla"/>
        <s v="Jägala-Joa küla"/>
        <s v="Kaberneeme küla"/>
        <s v="Kallavere küla"/>
        <s v="Koila küla"/>
        <s v="Koogi küla"/>
        <s v="Kostiranna küla"/>
        <s v="Kostivere alevik"/>
        <s v="Kullamäe küla"/>
        <s v="Liivamäe küla"/>
        <s v="Loo küla"/>
        <s v="Loo alevik"/>
        <s v="Maardu küla"/>
        <s v="Manniva küla"/>
        <s v="Neeme küla"/>
        <s v="Nehatu küla"/>
        <s v="Parasmäe küla"/>
        <s v="Rebala küla"/>
        <s v="Ruu küla"/>
        <s v="Saha küla"/>
        <s v="Sambu küla"/>
        <s v="Saviranna küla"/>
        <s v="Uusküla"/>
        <s v="Vandjala küla"/>
        <s v="Võerdla küla"/>
        <s v="Ülgase küla"/>
      </sharedItems>
    </cacheField>
    <cacheField name="Aeg" numFmtId="14">
      <sharedItems containsSemiMixedTypes="0" containsNonDate="0" containsDate="1" containsString="0" minDate="2020-01-01T00:00:00" maxDate="2022-07-02T00:00:00" count="31"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</sharedItems>
      <fieldGroup par="9" base="2">
        <rangePr groupBy="months" startDate="2020-01-01T00:00:00" endDate="2022-07-02T00:00:00"/>
        <groupItems count="14">
          <s v="&lt;01.01.2020"/>
          <s v="jaan"/>
          <s v="veebr"/>
          <s v="märts"/>
          <s v="apr"/>
          <s v="mai"/>
          <s v="juuni"/>
          <s v="juuli"/>
          <s v="aug"/>
          <s v="sept"/>
          <s v="okt"/>
          <s v="nov"/>
          <s v="dets"/>
          <s v="&gt;02.07.2022"/>
        </groupItems>
      </fieldGroup>
    </cacheField>
    <cacheField name="Keskmine" numFmtId="0">
      <sharedItems containsSemiMixedTypes="0" containsString="0" containsNumber="1" containsInteger="1" minValue="12" maxValue="2190"/>
    </cacheField>
    <cacheField name="Tööpäev" numFmtId="0">
      <sharedItems containsSemiMixedTypes="0" containsString="0" containsNumber="1" containsInteger="1" minValue="11" maxValue="2258"/>
    </cacheField>
    <cacheField name="Puhkepäev" numFmtId="0">
      <sharedItems containsSemiMixedTypes="0" containsString="0" containsNumber="1" containsInteger="1" minValue="11" maxValue="2045"/>
    </cacheField>
    <cacheField name="Rahvastikuregister" numFmtId="0">
      <sharedItems containsSemiMixedTypes="0" containsString="0" containsNumber="1" containsInteger="1" minValue="9" maxValue="2115"/>
    </cacheField>
    <cacheField name="REL" numFmtId="0">
      <sharedItems containsSemiMixedTypes="0" containsString="0" containsNumber="1" containsInteger="1" minValue="7" maxValue="2295"/>
    </cacheField>
    <cacheField name="Quarters" numFmtId="0" databaseField="0">
      <fieldGroup base="2">
        <rangePr groupBy="quarters" startDate="2020-01-01T00:00:00" endDate="2022-07-02T00:00:00"/>
        <groupItems count="6">
          <s v="&lt;01.01.2020"/>
          <s v="Qtr1"/>
          <s v="Qtr2"/>
          <s v="Qtr3"/>
          <s v="Qtr4"/>
          <s v="&gt;02.07.2022"/>
        </groupItems>
      </fieldGroup>
    </cacheField>
    <cacheField name="Years" numFmtId="0" databaseField="0">
      <fieldGroup base="2">
        <rangePr groupBy="years" startDate="2020-01-01T00:00:00" endDate="2022-07-02T00:00:00"/>
        <groupItems count="5">
          <s v="&lt;01.01.2020"/>
          <s v="2020"/>
          <s v="2021"/>
          <s v="2022"/>
          <s v="&gt;02.07.20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1">
  <r>
    <x v="0"/>
    <x v="0"/>
    <n v="6970"/>
    <n v="1608"/>
    <n v="4314"/>
    <n v="1048"/>
  </r>
  <r>
    <x v="1"/>
    <x v="0"/>
    <n v="3517"/>
    <n v="868"/>
    <n v="2250"/>
    <n v="405"/>
  </r>
  <r>
    <x v="2"/>
    <x v="0"/>
    <n v="3453"/>
    <n v="745"/>
    <n v="2064"/>
    <n v="644"/>
  </r>
  <r>
    <x v="0"/>
    <x v="1"/>
    <n v="64"/>
    <n v="17"/>
    <n v="36"/>
    <n v="11"/>
  </r>
  <r>
    <x v="0"/>
    <x v="2"/>
    <n v="78"/>
    <n v="15"/>
    <n v="50"/>
    <n v="13"/>
  </r>
  <r>
    <x v="0"/>
    <x v="3"/>
    <n v="163"/>
    <n v="44"/>
    <n v="104"/>
    <n v="15"/>
  </r>
  <r>
    <x v="0"/>
    <x v="4"/>
    <n v="100"/>
    <n v="24"/>
    <n v="60"/>
    <n v="16"/>
  </r>
  <r>
    <x v="0"/>
    <x v="5"/>
    <n v="474"/>
    <n v="92"/>
    <n v="296"/>
    <n v="86"/>
  </r>
  <r>
    <x v="0"/>
    <x v="6"/>
    <n v="99"/>
    <n v="22"/>
    <n v="55"/>
    <n v="22"/>
  </r>
  <r>
    <x v="0"/>
    <x v="7"/>
    <n v="76"/>
    <n v="19"/>
    <n v="36"/>
    <n v="21"/>
  </r>
  <r>
    <x v="0"/>
    <x v="8"/>
    <n v="107"/>
    <n v="29"/>
    <n v="56"/>
    <n v="22"/>
  </r>
  <r>
    <x v="0"/>
    <x v="9"/>
    <n v="17"/>
    <n v="0"/>
    <n v="4"/>
    <n v="11"/>
  </r>
  <r>
    <x v="0"/>
    <x v="10"/>
    <n v="131"/>
    <n v="26"/>
    <n v="67"/>
    <n v="38"/>
  </r>
  <r>
    <x v="0"/>
    <x v="11"/>
    <n v="118"/>
    <n v="22"/>
    <n v="76"/>
    <n v="20"/>
  </r>
  <r>
    <x v="0"/>
    <x v="12"/>
    <n v="18"/>
    <n v="6"/>
    <n v="10"/>
    <n v="3"/>
  </r>
  <r>
    <x v="0"/>
    <x v="13"/>
    <n v="0"/>
    <n v="0"/>
    <n v="0"/>
    <n v="0"/>
  </r>
  <r>
    <x v="0"/>
    <x v="14"/>
    <n v="137"/>
    <n v="29"/>
    <n v="85"/>
    <n v="23"/>
  </r>
  <r>
    <x v="0"/>
    <x v="15"/>
    <n v="34"/>
    <n v="9"/>
    <n v="19"/>
    <n v="6"/>
  </r>
  <r>
    <x v="0"/>
    <x v="16"/>
    <n v="765"/>
    <n v="195"/>
    <n v="474"/>
    <n v="96"/>
  </r>
  <r>
    <x v="0"/>
    <x v="17"/>
    <n v="7"/>
    <n v="0"/>
    <n v="4"/>
    <n v="3"/>
  </r>
  <r>
    <x v="0"/>
    <x v="18"/>
    <n v="385"/>
    <n v="132"/>
    <n v="234"/>
    <n v="19"/>
  </r>
  <r>
    <x v="0"/>
    <x v="19"/>
    <n v="28"/>
    <n v="4"/>
    <n v="20"/>
    <n v="4"/>
  </r>
  <r>
    <x v="0"/>
    <x v="20"/>
    <n v="2295"/>
    <n v="495"/>
    <n v="1439"/>
    <n v="361"/>
  </r>
  <r>
    <x v="0"/>
    <x v="21"/>
    <n v="159"/>
    <n v="41"/>
    <n v="101"/>
    <n v="17"/>
  </r>
  <r>
    <x v="0"/>
    <x v="22"/>
    <n v="111"/>
    <n v="30"/>
    <n v="64"/>
    <n v="17"/>
  </r>
  <r>
    <x v="0"/>
    <x v="23"/>
    <n v="324"/>
    <n v="99"/>
    <n v="191"/>
    <n v="34"/>
  </r>
  <r>
    <x v="0"/>
    <x v="24"/>
    <n v="34"/>
    <n v="6"/>
    <n v="23"/>
    <n v="5"/>
  </r>
  <r>
    <x v="0"/>
    <x v="25"/>
    <n v="64"/>
    <n v="23"/>
    <n v="33"/>
    <n v="8"/>
  </r>
  <r>
    <x v="0"/>
    <x v="26"/>
    <n v="3"/>
    <n v="0"/>
    <n v="3"/>
    <n v="0"/>
  </r>
  <r>
    <x v="0"/>
    <x v="27"/>
    <n v="158"/>
    <n v="40"/>
    <n v="102"/>
    <n v="16"/>
  </r>
  <r>
    <x v="0"/>
    <x v="28"/>
    <n v="0"/>
    <n v="0"/>
    <n v="0"/>
    <n v="0"/>
  </r>
  <r>
    <x v="0"/>
    <x v="29"/>
    <n v="121"/>
    <n v="20"/>
    <n v="79"/>
    <n v="22"/>
  </r>
  <r>
    <x v="0"/>
    <x v="30"/>
    <n v="143"/>
    <n v="27"/>
    <n v="98"/>
    <n v="18"/>
  </r>
  <r>
    <x v="0"/>
    <x v="31"/>
    <n v="25"/>
    <n v="0"/>
    <n v="17"/>
    <n v="6"/>
  </r>
  <r>
    <x v="0"/>
    <x v="32"/>
    <n v="102"/>
    <n v="17"/>
    <n v="69"/>
    <n v="16"/>
  </r>
  <r>
    <x v="0"/>
    <x v="33"/>
    <n v="460"/>
    <n v="82"/>
    <n v="305"/>
    <n v="73"/>
  </r>
  <r>
    <x v="0"/>
    <x v="34"/>
    <n v="56"/>
    <n v="16"/>
    <n v="32"/>
    <n v="8"/>
  </r>
  <r>
    <x v="0"/>
    <x v="35"/>
    <n v="11"/>
    <n v="0"/>
    <n v="8"/>
    <n v="3"/>
  </r>
  <r>
    <x v="0"/>
    <x v="36"/>
    <n v="105"/>
    <n v="23"/>
    <n v="66"/>
    <n v="16"/>
  </r>
  <r>
    <x v="1"/>
    <x v="1"/>
    <n v="33"/>
    <n v="12"/>
    <n v="18"/>
    <n v="3"/>
  </r>
  <r>
    <x v="1"/>
    <x v="2"/>
    <n v="42"/>
    <n v="3"/>
    <n v="31"/>
    <n v="7"/>
  </r>
  <r>
    <x v="1"/>
    <x v="3"/>
    <n v="91"/>
    <n v="31"/>
    <n v="57"/>
    <n v="10"/>
  </r>
  <r>
    <x v="1"/>
    <x v="4"/>
    <n v="48"/>
    <n v="10"/>
    <n v="30"/>
    <n v="6"/>
  </r>
  <r>
    <x v="1"/>
    <x v="5"/>
    <n v="239"/>
    <n v="47"/>
    <n v="159"/>
    <n v="34"/>
  </r>
  <r>
    <x v="1"/>
    <x v="6"/>
    <n v="48"/>
    <n v="13"/>
    <n v="25"/>
    <n v="10"/>
  </r>
  <r>
    <x v="1"/>
    <x v="7"/>
    <n v="33"/>
    <n v="9"/>
    <n v="16"/>
    <n v="8"/>
  </r>
  <r>
    <x v="1"/>
    <x v="8"/>
    <n v="57"/>
    <n v="14"/>
    <n v="39"/>
    <n v="9"/>
  </r>
  <r>
    <x v="1"/>
    <x v="9"/>
    <n v="11"/>
    <n v="0"/>
    <n v="0"/>
    <n v="7"/>
  </r>
  <r>
    <x v="1"/>
    <x v="10"/>
    <n v="64"/>
    <n v="13"/>
    <n v="33"/>
    <n v="15"/>
  </r>
  <r>
    <x v="1"/>
    <x v="11"/>
    <n v="59"/>
    <n v="11"/>
    <n v="43"/>
    <n v="6"/>
  </r>
  <r>
    <x v="1"/>
    <x v="12"/>
    <n v="9"/>
    <n v="3"/>
    <n v="6"/>
    <n v="0"/>
  </r>
  <r>
    <x v="1"/>
    <x v="13"/>
    <n v="0"/>
    <n v="0"/>
    <n v="0"/>
    <n v="0"/>
  </r>
  <r>
    <x v="1"/>
    <x v="14"/>
    <n v="76"/>
    <n v="16"/>
    <n v="51"/>
    <n v="9"/>
  </r>
  <r>
    <x v="1"/>
    <x v="15"/>
    <n v="19"/>
    <n v="4"/>
    <n v="10"/>
    <n v="5"/>
  </r>
  <r>
    <x v="1"/>
    <x v="16"/>
    <n v="366"/>
    <n v="106"/>
    <n v="234"/>
    <n v="26"/>
  </r>
  <r>
    <x v="1"/>
    <x v="17"/>
    <n v="5"/>
    <n v="0"/>
    <n v="3"/>
    <n v="4"/>
  </r>
  <r>
    <x v="1"/>
    <x v="18"/>
    <n v="194"/>
    <n v="71"/>
    <n v="118"/>
    <n v="6"/>
  </r>
  <r>
    <x v="1"/>
    <x v="19"/>
    <n v="16"/>
    <n v="0"/>
    <n v="9"/>
    <n v="3"/>
  </r>
  <r>
    <x v="1"/>
    <x v="20"/>
    <n v="1138"/>
    <n v="276"/>
    <n v="735"/>
    <n v="131"/>
  </r>
  <r>
    <x v="1"/>
    <x v="21"/>
    <n v="82"/>
    <n v="21"/>
    <n v="57"/>
    <n v="7"/>
  </r>
  <r>
    <x v="1"/>
    <x v="22"/>
    <n v="53"/>
    <n v="15"/>
    <n v="33"/>
    <n v="13"/>
  </r>
  <r>
    <x v="1"/>
    <x v="23"/>
    <n v="163"/>
    <n v="56"/>
    <n v="98"/>
    <n v="9"/>
  </r>
  <r>
    <x v="1"/>
    <x v="24"/>
    <n v="18"/>
    <n v="4"/>
    <n v="13"/>
    <n v="0"/>
  </r>
  <r>
    <x v="1"/>
    <x v="25"/>
    <n v="34"/>
    <n v="11"/>
    <n v="22"/>
    <n v="5"/>
  </r>
  <r>
    <x v="1"/>
    <x v="26"/>
    <n v="3"/>
    <n v="0"/>
    <n v="3"/>
    <n v="0"/>
  </r>
  <r>
    <x v="1"/>
    <x v="27"/>
    <n v="78"/>
    <n v="23"/>
    <n v="54"/>
    <n v="7"/>
  </r>
  <r>
    <x v="1"/>
    <x v="28"/>
    <n v="0"/>
    <n v="0"/>
    <n v="0"/>
    <n v="0"/>
  </r>
  <r>
    <x v="1"/>
    <x v="29"/>
    <n v="60"/>
    <n v="10"/>
    <n v="45"/>
    <n v="9"/>
  </r>
  <r>
    <x v="1"/>
    <x v="30"/>
    <n v="70"/>
    <n v="9"/>
    <n v="52"/>
    <n v="6"/>
  </r>
  <r>
    <x v="1"/>
    <x v="31"/>
    <n v="15"/>
    <n v="5"/>
    <n v="12"/>
    <n v="0"/>
  </r>
  <r>
    <x v="1"/>
    <x v="32"/>
    <n v="54"/>
    <n v="9"/>
    <n v="39"/>
    <n v="3"/>
  </r>
  <r>
    <x v="1"/>
    <x v="33"/>
    <n v="255"/>
    <n v="49"/>
    <n v="166"/>
    <n v="40"/>
  </r>
  <r>
    <x v="1"/>
    <x v="34"/>
    <n v="26"/>
    <n v="8"/>
    <n v="16"/>
    <n v="4"/>
  </r>
  <r>
    <x v="1"/>
    <x v="35"/>
    <n v="7"/>
    <n v="0"/>
    <n v="5"/>
    <n v="0"/>
  </r>
  <r>
    <x v="1"/>
    <x v="36"/>
    <n v="53"/>
    <n v="13"/>
    <n v="36"/>
    <n v="4"/>
  </r>
  <r>
    <x v="2"/>
    <x v="1"/>
    <n v="31"/>
    <n v="5"/>
    <n v="19"/>
    <n v="8"/>
  </r>
  <r>
    <x v="2"/>
    <x v="2"/>
    <n v="36"/>
    <n v="12"/>
    <n v="22"/>
    <n v="7"/>
  </r>
  <r>
    <x v="2"/>
    <x v="3"/>
    <n v="72"/>
    <n v="18"/>
    <n v="42"/>
    <n v="5"/>
  </r>
  <r>
    <x v="2"/>
    <x v="4"/>
    <n v="52"/>
    <n v="11"/>
    <n v="35"/>
    <n v="11"/>
  </r>
  <r>
    <x v="2"/>
    <x v="5"/>
    <n v="235"/>
    <n v="46"/>
    <n v="139"/>
    <n v="49"/>
  </r>
  <r>
    <x v="2"/>
    <x v="6"/>
    <n v="51"/>
    <n v="9"/>
    <n v="32"/>
    <n v="12"/>
  </r>
  <r>
    <x v="2"/>
    <x v="7"/>
    <n v="43"/>
    <n v="10"/>
    <n v="20"/>
    <n v="13"/>
  </r>
  <r>
    <x v="2"/>
    <x v="8"/>
    <n v="50"/>
    <n v="15"/>
    <n v="22"/>
    <n v="13"/>
  </r>
  <r>
    <x v="2"/>
    <x v="9"/>
    <n v="6"/>
    <n v="0"/>
    <n v="4"/>
    <n v="4"/>
  </r>
  <r>
    <x v="2"/>
    <x v="10"/>
    <n v="67"/>
    <n v="13"/>
    <n v="32"/>
    <n v="25"/>
  </r>
  <r>
    <x v="2"/>
    <x v="11"/>
    <n v="59"/>
    <n v="16"/>
    <n v="36"/>
    <n v="12"/>
  </r>
  <r>
    <x v="2"/>
    <x v="12"/>
    <n v="9"/>
    <n v="3"/>
    <n v="5"/>
    <n v="0"/>
  </r>
  <r>
    <x v="2"/>
    <x v="13"/>
    <n v="0"/>
    <n v="0"/>
    <n v="0"/>
    <n v="0"/>
  </r>
  <r>
    <x v="2"/>
    <x v="14"/>
    <n v="61"/>
    <n v="9"/>
    <n v="34"/>
    <n v="16"/>
  </r>
  <r>
    <x v="2"/>
    <x v="15"/>
    <n v="15"/>
    <n v="5"/>
    <n v="9"/>
    <n v="0"/>
  </r>
  <r>
    <x v="2"/>
    <x v="16"/>
    <n v="399"/>
    <n v="89"/>
    <n v="240"/>
    <n v="70"/>
  </r>
  <r>
    <x v="2"/>
    <x v="17"/>
    <n v="0"/>
    <n v="0"/>
    <n v="0"/>
    <n v="3"/>
  </r>
  <r>
    <x v="2"/>
    <x v="18"/>
    <n v="191"/>
    <n v="65"/>
    <n v="113"/>
    <n v="16"/>
  </r>
  <r>
    <x v="2"/>
    <x v="19"/>
    <n v="12"/>
    <n v="0"/>
    <n v="11"/>
    <n v="4"/>
  </r>
  <r>
    <x v="2"/>
    <x v="20"/>
    <n v="1157"/>
    <n v="223"/>
    <n v="704"/>
    <n v="230"/>
  </r>
  <r>
    <x v="2"/>
    <x v="21"/>
    <n v="77"/>
    <n v="20"/>
    <n v="47"/>
    <n v="11"/>
  </r>
  <r>
    <x v="2"/>
    <x v="22"/>
    <n v="58"/>
    <n v="18"/>
    <n v="30"/>
    <n v="9"/>
  </r>
  <r>
    <x v="2"/>
    <x v="23"/>
    <n v="161"/>
    <n v="48"/>
    <n v="93"/>
    <n v="23"/>
  </r>
  <r>
    <x v="2"/>
    <x v="24"/>
    <n v="16"/>
    <n v="3"/>
    <n v="5"/>
    <n v="3"/>
  </r>
  <r>
    <x v="2"/>
    <x v="25"/>
    <n v="30"/>
    <n v="12"/>
    <n v="15"/>
    <n v="0"/>
  </r>
  <r>
    <x v="2"/>
    <x v="26"/>
    <n v="0"/>
    <n v="0"/>
    <n v="0"/>
    <n v="0"/>
  </r>
  <r>
    <x v="2"/>
    <x v="27"/>
    <n v="80"/>
    <n v="21"/>
    <n v="49"/>
    <n v="13"/>
  </r>
  <r>
    <x v="2"/>
    <x v="28"/>
    <n v="0"/>
    <n v="0"/>
    <n v="0"/>
    <n v="0"/>
  </r>
  <r>
    <x v="2"/>
    <x v="29"/>
    <n v="61"/>
    <n v="12"/>
    <n v="32"/>
    <n v="13"/>
  </r>
  <r>
    <x v="2"/>
    <x v="30"/>
    <n v="73"/>
    <n v="15"/>
    <n v="45"/>
    <n v="12"/>
  </r>
  <r>
    <x v="2"/>
    <x v="31"/>
    <n v="10"/>
    <n v="0"/>
    <n v="5"/>
    <n v="4"/>
  </r>
  <r>
    <x v="2"/>
    <x v="32"/>
    <n v="48"/>
    <n v="8"/>
    <n v="30"/>
    <n v="9"/>
  </r>
  <r>
    <x v="2"/>
    <x v="33"/>
    <n v="205"/>
    <n v="33"/>
    <n v="139"/>
    <n v="31"/>
  </r>
  <r>
    <x v="2"/>
    <x v="34"/>
    <n v="30"/>
    <n v="3"/>
    <n v="17"/>
    <n v="5"/>
  </r>
  <r>
    <x v="2"/>
    <x v="35"/>
    <n v="4"/>
    <n v="0"/>
    <n v="3"/>
    <n v="3"/>
  </r>
  <r>
    <x v="2"/>
    <x v="36"/>
    <n v="52"/>
    <n v="10"/>
    <n v="31"/>
    <n v="1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73">
  <r>
    <n v="387"/>
    <s v="Lasnamäe linnaosa"/>
    <n v="427336.74418604601"/>
    <n v="465456.71641791001"/>
    <n v="538838.13559322001"/>
    <n v="403702.32558139501"/>
    <x v="0"/>
    <x v="0"/>
    <x v="0"/>
  </r>
  <r>
    <n v="446"/>
    <s v="Maardu linn"/>
    <n v="213145.11627906901"/>
    <n v="221707.611940298"/>
    <n v="253445.59322033799"/>
    <n v="196426.04651162701"/>
    <x v="1"/>
    <x v="1"/>
    <x v="0"/>
  </r>
  <r>
    <n v="298"/>
    <s v="Kesklinna linnaosa"/>
    <n v="140938.04651162701"/>
    <n v="146957.46268656701"/>
    <n v="183473.38983050801"/>
    <n v="146469.76744185999"/>
    <x v="2"/>
    <x v="0"/>
    <x v="0"/>
  </r>
  <r>
    <n v="614"/>
    <s v="Põhja-Tallinna linnaosa"/>
    <n v="50600.372093023201"/>
    <n v="59284.925373134298"/>
    <n v="71097.966101694896"/>
    <n v="53425.116279069698"/>
    <x v="3"/>
    <x v="0"/>
    <x v="0"/>
  </r>
  <r>
    <n v="482"/>
    <s v="Mustamäe linnaosa"/>
    <n v="51922.046511627901"/>
    <n v="59421.044776119401"/>
    <n v="67001.694915254193"/>
    <n v="54477.2093023255"/>
    <x v="4"/>
    <x v="0"/>
    <x v="0"/>
  </r>
  <r>
    <n v="596"/>
    <s v="Pirita linnaosa"/>
    <n v="35780.6511627906"/>
    <n v="45967.164179104402"/>
    <n v="61532.033898305002"/>
    <n v="39130.604651162699"/>
    <x v="5"/>
    <x v="0"/>
    <x v="0"/>
  </r>
  <r>
    <n v="339"/>
    <s v="Kristiine linnaosa"/>
    <n v="39819.906976744103"/>
    <n v="43770.895522387997"/>
    <n v="51933.050847457598"/>
    <n v="40327.813953488301"/>
    <x v="6"/>
    <x v="0"/>
    <x v="0"/>
  </r>
  <r>
    <n v="176"/>
    <s v="Haabersti linnaosa"/>
    <n v="28355.720930232499"/>
    <n v="34648.6567164179"/>
    <n v="42543.559322033798"/>
    <n v="29724.279069767399"/>
    <x v="7"/>
    <x v="0"/>
    <x v="0"/>
  </r>
  <r>
    <n v="524"/>
    <s v="Nõmme linnaosa"/>
    <n v="24082.046511627901"/>
    <n v="28859.5522388059"/>
    <n v="35869.322033898301"/>
    <n v="25048.744186046501"/>
    <x v="8"/>
    <x v="0"/>
    <x v="0"/>
  </r>
  <r>
    <n v="6694"/>
    <s v="Raasiku alevik"/>
    <n v="13028.6511627906"/>
    <n v="14258.059701492501"/>
    <n v="15508.983050847401"/>
    <n v="10596.837209302301"/>
    <x v="9"/>
    <x v="2"/>
    <x v="0"/>
  </r>
  <r>
    <n v="8954"/>
    <s v="Valkla küla"/>
    <n v="6747.9069767441797"/>
    <n v="8280.8955223880494"/>
    <n v="20436.610169491501"/>
    <n v="8752.1860465116206"/>
    <x v="10"/>
    <x v="3"/>
    <x v="0"/>
  </r>
  <r>
    <n v="1675"/>
    <s v="Haabneeme alevik"/>
    <n v="9166.8837209302292"/>
    <n v="10960.298507462599"/>
    <n v="14107.118644067699"/>
    <n v="9711.6279069767406"/>
    <x v="11"/>
    <x v="4"/>
    <x v="0"/>
  </r>
  <r>
    <n v="6797"/>
    <s v="Randvere küla"/>
    <n v="10300.465116279"/>
    <n v="10743.582089552199"/>
    <n v="12540.5084745762"/>
    <n v="9149.5813953488305"/>
    <x v="12"/>
    <x v="4"/>
    <x v="0"/>
  </r>
  <r>
    <n v="6086"/>
    <s v="Peetri alevik"/>
    <n v="9616.7441860465096"/>
    <n v="11095.0746268656"/>
    <n v="12119.4915254237"/>
    <n v="8560.7441860465096"/>
    <x v="13"/>
    <x v="5"/>
    <x v="0"/>
  </r>
  <r>
    <n v="8126"/>
    <s v="Tammneeme küla"/>
    <n v="10932.279069767401"/>
    <n v="11619.402985074599"/>
    <n v="10081.016949152499"/>
    <n v="7568.9302325581302"/>
    <x v="14"/>
    <x v="4"/>
    <x v="0"/>
  </r>
  <r>
    <n v="5104"/>
    <s v="Muuga küla"/>
    <n v="7988.0930232558103"/>
    <n v="8862.9850746268603"/>
    <n v="9597.9661016949103"/>
    <n v="6832.7441860465096"/>
    <x v="15"/>
    <x v="4"/>
    <x v="0"/>
  </r>
  <r>
    <n v="1373"/>
    <s v="Aruküla alevik"/>
    <n v="6786.4186046511604"/>
    <n v="7956.2686567164101"/>
    <n v="10835.5932203389"/>
    <n v="6666.4186046511604"/>
    <x v="16"/>
    <x v="2"/>
    <x v="0"/>
  </r>
  <r>
    <n v="2377"/>
    <s v="Jüri alevik"/>
    <n v="7637.0232558139496"/>
    <n v="7971.0447761194"/>
    <n v="9203.8983050847401"/>
    <n v="6753.4883720930202"/>
    <x v="17"/>
    <x v="5"/>
    <x v="0"/>
  </r>
  <r>
    <n v="4043"/>
    <s v="Lagedi alevik"/>
    <n v="7852.4651162790597"/>
    <n v="8055.2238805970101"/>
    <n v="8378.6440677966093"/>
    <n v="6905.3023255813896"/>
    <x v="18"/>
    <x v="5"/>
    <x v="0"/>
  </r>
  <r>
    <n v="2928"/>
    <s v="Kehra linn"/>
    <n v="5028.8372093023199"/>
    <n v="5962.3880597014904"/>
    <n v="9497.7966101694892"/>
    <n v="4866.9767441860404"/>
    <x v="19"/>
    <x v="6"/>
    <x v="0"/>
  </r>
  <r>
    <n v="3435"/>
    <s v="Kopli küla"/>
    <n v="6228.27906976744"/>
    <n v="6621.0447761194"/>
    <n v="6516.6101694915196"/>
    <n v="5226.4186046511604"/>
    <x v="20"/>
    <x v="5"/>
    <x v="0"/>
  </r>
  <r>
    <n v="7688"/>
    <s v="Soodevahe küla"/>
    <n v="6057.4883720930202"/>
    <n v="5458.6567164179096"/>
    <n v="6017.7966101694901"/>
    <n v="6149.0232558139496"/>
    <x v="21"/>
    <x v="5"/>
    <x v="0"/>
  </r>
  <r>
    <n v="3056"/>
    <s v="Kiiu alevik"/>
    <n v="5877.7674418604602"/>
    <n v="6461.6417910447699"/>
    <n v="6547.1186440677902"/>
    <n v="3603.9069767441802"/>
    <x v="22"/>
    <x v="3"/>
    <x v="0"/>
  </r>
  <r>
    <n v="3714"/>
    <s v="Kuusalu alevik"/>
    <n v="4856.3720930232503"/>
    <n v="5708.5074626865598"/>
    <n v="7240.6779661016899"/>
    <n v="4556.6511627906903"/>
    <x v="23"/>
    <x v="3"/>
    <x v="0"/>
  </r>
  <r>
    <n v="9280"/>
    <s v="Viimsi alevik"/>
    <n v="3511.8139534883699"/>
    <n v="4101.4925373134301"/>
    <n v="5148.8135593220304"/>
    <n v="3589.3953488371999"/>
    <x v="24"/>
    <x v="4"/>
    <x v="0"/>
  </r>
  <r>
    <n v="9832"/>
    <s v="Ülejõe küla"/>
    <n v="3055.8139534883699"/>
    <n v="3552.9850746268598"/>
    <n v="3544.0677966101598"/>
    <n v="3093.2093023255802"/>
    <x v="25"/>
    <x v="5"/>
    <x v="0"/>
  </r>
  <r>
    <n v="4014"/>
    <s v="Laagri alevik"/>
    <n v="2607.0697674418602"/>
    <n v="3384.1791044776101"/>
    <n v="4012.3728813559301"/>
    <n v="2517.2093023255802"/>
    <x v="26"/>
    <x v="7"/>
    <x v="0"/>
  </r>
  <r>
    <n v="296"/>
    <s v="Keila linn"/>
    <n v="2891.1627906976701"/>
    <n v="2994.1791044776101"/>
    <n v="3829.8305084745698"/>
    <n v="2691.3488372093002"/>
    <x v="27"/>
    <x v="8"/>
    <x v="0"/>
  </r>
  <r>
    <n v="4208"/>
    <s v="Lehmja küla"/>
    <n v="2807.44186046511"/>
    <n v="3345.6716417910402"/>
    <n v="3058.47457627118"/>
    <n v="2851.5348837209299"/>
    <x v="28"/>
    <x v="5"/>
    <x v="0"/>
  </r>
  <r>
    <n v="663"/>
    <s v="Rakvere linn"/>
    <n v="2691.3488372093002"/>
    <n v="2609.5522388059699"/>
    <n v="3819.6610169491501"/>
    <n v="2538.41860465116"/>
    <x v="29"/>
    <x v="9"/>
    <x v="1"/>
  </r>
  <r>
    <n v="8151"/>
    <s v="Tartu linn"/>
    <n v="2322.9767441860399"/>
    <n v="2318.0597014925302"/>
    <n v="4304.7457627118602"/>
    <n v="2287.8139534883699"/>
    <x v="30"/>
    <x v="10"/>
    <x v="2"/>
  </r>
  <r>
    <n v="6713"/>
    <s v="Rae küla"/>
    <n v="2518.8837209302301"/>
    <n v="2817.3134328358201"/>
    <n v="2852.5423728813498"/>
    <n v="2612.0930232558098"/>
    <x v="31"/>
    <x v="5"/>
    <x v="0"/>
  </r>
  <r>
    <n v="4064"/>
    <s v="Laiaküla"/>
    <n v="2673.4883720930202"/>
    <n v="2522.2388059701402"/>
    <n v="3047.28813559322"/>
    <n v="1960.7441860465101"/>
    <x v="32"/>
    <x v="4"/>
    <x v="0"/>
  </r>
  <r>
    <n v="4656"/>
    <s v="Lääneotsa küla"/>
    <n v="865.67441860465101"/>
    <n v="837.76119402985"/>
    <n v="6892.3728813559301"/>
    <n v="936.55813953488303"/>
    <x v="33"/>
    <x v="4"/>
    <x v="0"/>
  </r>
  <r>
    <n v="511"/>
    <s v="Narva linn"/>
    <n v="2434.6046511627901"/>
    <n v="2406.7164179104402"/>
    <n v="2778.3050847457598"/>
    <n v="1866.41860465116"/>
    <x v="34"/>
    <x v="11"/>
    <x v="3"/>
  </r>
  <r>
    <n v="7453"/>
    <s v="Saue linn"/>
    <n v="2133.2093023255802"/>
    <n v="2505.6716417910402"/>
    <n v="2821.0169491525398"/>
    <n v="1832.37209302325"/>
    <x v="35"/>
    <x v="7"/>
    <x v="0"/>
  </r>
  <r>
    <n v="4534"/>
    <s v="Lubja küla"/>
    <n v="2035.5348837209301"/>
    <n v="1922.6865671641699"/>
    <n v="2494.57627118644"/>
    <n v="2586.9767441860399"/>
    <x v="36"/>
    <x v="4"/>
    <x v="0"/>
  </r>
  <r>
    <n v="6619"/>
    <s v="Pärnu linn"/>
    <n v="1634.79069767441"/>
    <n v="1569.4029850746199"/>
    <n v="3982.3728813559301"/>
    <n v="1618.6046511627901"/>
    <x v="37"/>
    <x v="12"/>
    <x v="4"/>
  </r>
  <r>
    <n v="4299"/>
    <s v="Leppneeme küla"/>
    <n v="1989.7674418604599"/>
    <n v="2417.0149253731302"/>
    <n v="2376.6101694915201"/>
    <n v="1635.9069767441799"/>
    <x v="38"/>
    <x v="4"/>
    <x v="0"/>
  </r>
  <r>
    <n v="7361"/>
    <s v="Saku alevik"/>
    <n v="1587.9069767441799"/>
    <n v="2280.4477611940201"/>
    <n v="2609.4915254237198"/>
    <n v="1919.44186046511"/>
    <x v="39"/>
    <x v="13"/>
    <x v="0"/>
  </r>
  <r>
    <n v="2944"/>
    <s v="Kelnase küla"/>
    <n v="922.04651162790606"/>
    <n v="1281.9402985074601"/>
    <n v="5025.2542372881298"/>
    <n v="995.72093023255798"/>
    <x v="40"/>
    <x v="4"/>
    <x v="0"/>
  </r>
  <r>
    <n v="1984"/>
    <s v="Idaotsa küla"/>
    <n v="514.60465116278999"/>
    <n v="816.26865671641701"/>
    <n v="5911.0169491525403"/>
    <n v="851.72093023255798"/>
    <x v="41"/>
    <x v="4"/>
    <x v="0"/>
  </r>
  <r>
    <n v="2353"/>
    <s v="Järveküla"/>
    <n v="1745.3023255813901"/>
    <n v="1945.9701492537299"/>
    <n v="2248.47457627118"/>
    <n v="1617.48837209302"/>
    <x v="42"/>
    <x v="5"/>
    <x v="0"/>
  </r>
  <r>
    <n v="6613"/>
    <s v="Pärnamäe küla"/>
    <n v="1565.58139534883"/>
    <n v="1914.62686567164"/>
    <n v="2324.7457627118602"/>
    <n v="1533.20930232558"/>
    <x v="43"/>
    <x v="4"/>
    <x v="0"/>
  </r>
  <r>
    <n v="4887"/>
    <s v="Metsakasti küla"/>
    <n v="1687.8139534883701"/>
    <n v="1808.95522388059"/>
    <n v="2214.9152542372799"/>
    <n v="1614.13953488372"/>
    <x v="44"/>
    <x v="4"/>
    <x v="0"/>
  </r>
  <r>
    <n v="7039"/>
    <s v="Rohuneeme küla"/>
    <n v="1496.93023255813"/>
    <n v="1238.0597014925299"/>
    <n v="2989.3220338983001"/>
    <n v="1471.8139534883701"/>
    <x v="45"/>
    <x v="4"/>
    <x v="0"/>
  </r>
  <r>
    <n v="8125"/>
    <s v="Tammistu küla"/>
    <n v="657.48837209302303"/>
    <n v="1165.5223880597"/>
    <n v="4487.7966101694901"/>
    <n v="728.93023255813898"/>
    <x v="46"/>
    <x v="3"/>
    <x v="0"/>
  </r>
  <r>
    <n v="1088"/>
    <s v="Aegviidu alev"/>
    <n v="1621.9534883720901"/>
    <n v="1173.1343283582"/>
    <n v="2583.05084745762"/>
    <n v="1010.2325581395301"/>
    <x v="47"/>
    <x v="6"/>
    <x v="0"/>
  </r>
  <r>
    <n v="6240"/>
    <s v="Pildiküla"/>
    <n v="1517.58139534883"/>
    <n v="1731.9402985074601"/>
    <n v="1462.8813559322"/>
    <n v="1493.58139534883"/>
    <x v="48"/>
    <x v="5"/>
    <x v="0"/>
  </r>
  <r>
    <n v="2450"/>
    <s v="Kaberla küla"/>
    <n v="1472.93023255813"/>
    <n v="1554.62686567164"/>
    <n v="2031.8644067796599"/>
    <n v="996.83720930232505"/>
    <x v="49"/>
    <x v="3"/>
    <x v="0"/>
  </r>
  <r>
    <n v="7390"/>
    <s v="Salmistu küla"/>
    <n v="416.93023255813898"/>
    <n v="1030.7462686567101"/>
    <n v="3592.3728813559301"/>
    <n v="684.83720930232505"/>
    <x v="50"/>
    <x v="3"/>
    <x v="0"/>
  </r>
  <r>
    <n v="8009"/>
    <s v="Tabasalu alevik"/>
    <n v="1283.72093023255"/>
    <n v="1437.76119402985"/>
    <n v="1762.3728813559301"/>
    <n v="1138.0465116278999"/>
    <x v="51"/>
    <x v="14"/>
    <x v="0"/>
  </r>
  <r>
    <n v="2763"/>
    <s v="Karla küla"/>
    <n v="1302.6976744185999"/>
    <n v="1271.6417910447699"/>
    <n v="1622.54237288135"/>
    <n v="1315.5348837209301"/>
    <x v="52"/>
    <x v="5"/>
    <x v="0"/>
  </r>
  <r>
    <n v="5925"/>
    <s v="Paldiski linn"/>
    <n v="1145.3023255813901"/>
    <n v="1431.9402985074601"/>
    <n v="1731.8644067796599"/>
    <n v="1140.8372093023199"/>
    <x v="53"/>
    <x v="15"/>
    <x v="0"/>
  </r>
  <r>
    <n v="424"/>
    <s v="Loksa linn"/>
    <n v="818.79069767441797"/>
    <n v="1350.89552238805"/>
    <n v="1790.3389830508399"/>
    <n v="1096.1860465116199"/>
    <x v="54"/>
    <x v="16"/>
    <x v="0"/>
  </r>
  <r>
    <n v="8140"/>
    <s v="Tapa linn"/>
    <n v="1080"/>
    <n v="1500.4477611940199"/>
    <n v="1406.94915254237"/>
    <n v="878.51162790697595"/>
    <x v="55"/>
    <x v="17"/>
    <x v="1"/>
  </r>
  <r>
    <n v="8824"/>
    <s v="Vaela küla"/>
    <n v="894.69767441860404"/>
    <n v="1297.1641791044699"/>
    <n v="1339.83050847457"/>
    <n v="1019.1627906976699"/>
    <x v="56"/>
    <x v="18"/>
    <x v="0"/>
  </r>
  <r>
    <n v="3039"/>
    <s v="Kiili alev"/>
    <n v="866.79069767441797"/>
    <n v="1122.0895522388"/>
    <n v="1689.1525423728799"/>
    <n v="843.34883720930202"/>
    <x v="57"/>
    <x v="18"/>
    <x v="0"/>
  </r>
  <r>
    <n v="9108"/>
    <s v="Vaskjala küla"/>
    <n v="932.09302325581302"/>
    <n v="974.32835820895502"/>
    <n v="1442.54237288135"/>
    <n v="995.16279069767404"/>
    <x v="58"/>
    <x v="5"/>
    <x v="0"/>
  </r>
  <r>
    <n v="3460"/>
    <s v="Kose alevik"/>
    <n v="631.81395348837202"/>
    <n v="994.47761194029795"/>
    <n v="1876.7796610169401"/>
    <n v="726.69767441860404"/>
    <x v="59"/>
    <x v="19"/>
    <x v="0"/>
  </r>
  <r>
    <n v="1278"/>
    <s v="Anija küla"/>
    <n v="967.81395348837202"/>
    <n v="767.01492537313402"/>
    <n v="1689.6610169491501"/>
    <n v="753.48837209302303"/>
    <x v="60"/>
    <x v="6"/>
    <x v="0"/>
  </r>
  <r>
    <n v="6672"/>
    <s v="Püünsi küla"/>
    <n v="676.46511627906898"/>
    <n v="960.89552238805902"/>
    <n v="1605.2542372881301"/>
    <n v="934.32558139534797"/>
    <x v="61"/>
    <x v="4"/>
    <x v="0"/>
  </r>
  <r>
    <n v="6826"/>
    <s v="Rapla linn"/>
    <n v="953.86046511627899"/>
    <n v="1114.9253731343199"/>
    <n v="1190.8474576271101"/>
    <n v="855.62790697674404"/>
    <x v="62"/>
    <x v="20"/>
    <x v="5"/>
  </r>
  <r>
    <n v="8867"/>
    <s v="Vaida alevik"/>
    <n v="868.46511627906898"/>
    <n v="1094.7761194029799"/>
    <n v="1166.94915254237"/>
    <n v="762.41860465116201"/>
    <x v="63"/>
    <x v="5"/>
    <x v="0"/>
  </r>
  <r>
    <n v="9592"/>
    <s v="Võsu alevik"/>
    <n v="318.13953488371999"/>
    <n v="671.64179104477603"/>
    <n v="2253.5593220338901"/>
    <n v="492.279069767441"/>
    <x v="64"/>
    <x v="21"/>
    <x v="1"/>
  </r>
  <r>
    <n v="3718"/>
    <s v="Kuusalu küla"/>
    <n v="690.97674418604595"/>
    <n v="922.38805970149201"/>
    <n v="1398.30508474576"/>
    <n v="658.60465116278999"/>
    <x v="65"/>
    <x v="3"/>
    <x v="0"/>
  </r>
  <r>
    <n v="4213"/>
    <s v="Lehtmetsa küla"/>
    <n v="643.53488372093"/>
    <n v="857.01492537313402"/>
    <n v="1256.4406779661001"/>
    <n v="843.34883720930202"/>
    <x v="66"/>
    <x v="6"/>
    <x v="0"/>
  </r>
  <r>
    <n v="265"/>
    <s v="Järve linnaosa"/>
    <n v="827.16279069767404"/>
    <n v="921.49253731343197"/>
    <n v="1109.99999999999"/>
    <n v="732.83720930232505"/>
    <x v="67"/>
    <x v="22"/>
    <x v="3"/>
  </r>
  <r>
    <n v="5860"/>
    <s v="Paide linn"/>
    <n v="702.13953488371999"/>
    <n v="736.567164179104"/>
    <n v="1064.23728813559"/>
    <n v="987.90697674418595"/>
    <x v="68"/>
    <x v="23"/>
    <x v="6"/>
  </r>
  <r>
    <n v="9202"/>
    <s v="Veneküla"/>
    <n v="876.279069767441"/>
    <n v="742.83582089552203"/>
    <n v="744.406779661016"/>
    <n v="1113.48837209302"/>
    <x v="69"/>
    <x v="5"/>
    <x v="0"/>
  </r>
  <r>
    <n v="2474"/>
    <s v="Kadaka küla"/>
    <n v="659.72093023255798"/>
    <n v="848.95522388059703"/>
    <n v="1339.3220338983001"/>
    <n v="493.39534883720899"/>
    <x v="70"/>
    <x v="5"/>
    <x v="0"/>
  </r>
  <r>
    <n v="3336"/>
    <s v="Kolga alevik"/>
    <n v="498.97674418604601"/>
    <n v="681.94029850746199"/>
    <n v="1315.93220338983"/>
    <n v="648"/>
    <x v="71"/>
    <x v="3"/>
    <x v="0"/>
  </r>
  <r>
    <n v="8774"/>
    <s v="Uuesalu küla"/>
    <n v="597.20930232558101"/>
    <n v="741.04477611940194"/>
    <n v="967.11864406779603"/>
    <n v="621.20930232558101"/>
    <x v="72"/>
    <x v="5"/>
    <x v="0"/>
  </r>
  <r>
    <n v="735"/>
    <s v="Sillamäe linn"/>
    <n v="648"/>
    <n v="776.86567164179098"/>
    <n v="876.61016949152497"/>
    <n v="623.44186046511595"/>
    <x v="73"/>
    <x v="24"/>
    <x v="3"/>
  </r>
  <r>
    <n v="1007"/>
    <s v="Kolga-Aabla küla"/>
    <n v="399.06976744185999"/>
    <n v="586.11940298507398"/>
    <n v="1389.1525423728799"/>
    <n v="362.79069767441803"/>
    <x v="74"/>
    <x v="3"/>
    <x v="0"/>
  </r>
  <r>
    <n v="120"/>
    <s v="Ahtme linnaosa"/>
    <n v="596.65116279069696"/>
    <n v="695.37313432835799"/>
    <n v="746.44067796610102"/>
    <n v="603.34883720930202"/>
    <x v="75"/>
    <x v="22"/>
    <x v="3"/>
  </r>
  <r>
    <n v="1692"/>
    <s v="Haapsalu linn"/>
    <n v="402.41860465116201"/>
    <n v="456.71641791044698"/>
    <n v="1309.83050847457"/>
    <n v="415.81395348837202"/>
    <x v="76"/>
    <x v="25"/>
    <x v="7"/>
  </r>
  <r>
    <n v="4943"/>
    <s v="Miiduranna küla"/>
    <n v="505.67441860465101"/>
    <n v="610.74626865671598"/>
    <n v="935.08474576271101"/>
    <n v="502.88372093023202"/>
    <x v="77"/>
    <x v="4"/>
    <x v="0"/>
  </r>
  <r>
    <n v="7466"/>
    <s v="Saunja küla"/>
    <n v="577.11627906976696"/>
    <n v="696.71641791044703"/>
    <n v="884.23728813559296"/>
    <n v="324.83720930232499"/>
    <x v="78"/>
    <x v="3"/>
    <x v="0"/>
  </r>
  <r>
    <n v="6370"/>
    <s v="Pringi küla"/>
    <n v="368.37209302325499"/>
    <n v="588.35820895522295"/>
    <n v="963.05084745762701"/>
    <n v="545.30232558139505"/>
    <x v="79"/>
    <x v="4"/>
    <x v="0"/>
  </r>
  <r>
    <n v="7398"/>
    <s v="Salumäe küla"/>
    <n v="612.83720930232505"/>
    <n v="564.62686567164099"/>
    <n v="786.61016949152497"/>
    <n v="499.53488372093"/>
    <x v="80"/>
    <x v="6"/>
    <x v="0"/>
  </r>
  <r>
    <n v="3268"/>
    <s v="Kohila alev"/>
    <n v="407.44186046511601"/>
    <n v="542.23880597014897"/>
    <n v="837.45762711864404"/>
    <n v="515.72093023255798"/>
    <x v="81"/>
    <x v="26"/>
    <x v="5"/>
  </r>
  <r>
    <n v="3687"/>
    <s v="Kurna küla"/>
    <n v="499.53488372093"/>
    <n v="582.98507462686496"/>
    <n v="642.20338983050794"/>
    <n v="471.62790697674399"/>
    <x v="82"/>
    <x v="5"/>
    <x v="0"/>
  </r>
  <r>
    <n v="2949"/>
    <s v="Kemba küla"/>
    <n v="343.25581395348797"/>
    <n v="484.92537313432803"/>
    <n v="955.93220338982997"/>
    <n v="385.67441860465101"/>
    <x v="83"/>
    <x v="3"/>
    <x v="0"/>
  </r>
  <r>
    <n v="2575"/>
    <s v="Kalesi küla"/>
    <n v="538.04651162790606"/>
    <n v="538.65671641791005"/>
    <n v="657.45762711864404"/>
    <n v="425.86046511627899"/>
    <x v="84"/>
    <x v="2"/>
    <x v="0"/>
  </r>
  <r>
    <n v="2270"/>
    <s v="Jõhvi linn"/>
    <n v="486.13953488371999"/>
    <n v="496.567164179104"/>
    <n v="580.16949152542304"/>
    <n v="574.32558139534797"/>
    <x v="85"/>
    <x v="27"/>
    <x v="3"/>
  </r>
  <r>
    <n v="8782"/>
    <s v="Uuri küla"/>
    <n v="310.88372093023202"/>
    <n v="458.05970149253699"/>
    <n v="1010.3389830508401"/>
    <n v="339.34883720930202"/>
    <x v="86"/>
    <x v="3"/>
    <x v="0"/>
  </r>
  <r>
    <n v="2335"/>
    <s v="Järsi küla"/>
    <n v="415.81395348837202"/>
    <n v="523.880597014925"/>
    <n v="751.016949152542"/>
    <n v="382.32558139534802"/>
    <x v="87"/>
    <x v="2"/>
    <x v="0"/>
  </r>
  <r>
    <n v="5260"/>
    <s v="Männiku küla"/>
    <n v="323.16279069767398"/>
    <n v="518.95522388059703"/>
    <n v="735.76271186440601"/>
    <n v="428.09302325581302"/>
    <x v="88"/>
    <x v="13"/>
    <x v="0"/>
  </r>
  <r>
    <n v="7122"/>
    <s v="Rummu küla"/>
    <n v="541.95348837209303"/>
    <n v="380.597014925373"/>
    <n v="717.96610169491498"/>
    <n v="313.67441860465101"/>
    <x v="89"/>
    <x v="3"/>
    <x v="0"/>
  </r>
  <r>
    <n v="897"/>
    <s v="Viljandi linn"/>
    <n v="343.25581395348797"/>
    <n v="438.80597014925303"/>
    <n v="756.61016949152497"/>
    <n v="396.279069767441"/>
    <x v="90"/>
    <x v="28"/>
    <x v="8"/>
  </r>
  <r>
    <n v="8572"/>
    <s v="Tänassilma küla"/>
    <n v="483.34883720930202"/>
    <n v="467.91044776119401"/>
    <n v="455.59322033898297"/>
    <n v="438.69767441860398"/>
    <x v="91"/>
    <x v="13"/>
    <x v="0"/>
  </r>
  <r>
    <n v="5208"/>
    <s v="Mäepea küla"/>
    <n v="347.16279069767398"/>
    <n v="291.49253731343202"/>
    <n v="779.99999999999898"/>
    <n v="341.02325581395303"/>
    <x v="92"/>
    <x v="3"/>
    <x v="0"/>
  </r>
  <r>
    <n v="3055"/>
    <s v="Kiiu-Aabla küla"/>
    <n v="342.69767441860398"/>
    <n v="444.62686567164099"/>
    <n v="770.84745762711805"/>
    <n v="192.558139534883"/>
    <x v="93"/>
    <x v="3"/>
    <x v="0"/>
  </r>
  <r>
    <n v="1094"/>
    <s v="Aespa alevik"/>
    <n v="223.81395348837199"/>
    <n v="354.17910447761102"/>
    <n v="793.22033898305006"/>
    <n v="341.58139534883702"/>
    <x v="94"/>
    <x v="26"/>
    <x v="5"/>
  </r>
  <r>
    <n v="6036"/>
    <s v="Patika küla"/>
    <n v="280.744186046511"/>
    <n v="518.95522388059703"/>
    <n v="633.05084745762701"/>
    <n v="255.06976744185999"/>
    <x v="95"/>
    <x v="5"/>
    <x v="0"/>
  </r>
  <r>
    <n v="1408"/>
    <s v="Assaku alevik"/>
    <n v="421.95348837209298"/>
    <n v="415.97014925373099"/>
    <n v="418.98305084745698"/>
    <n v="399.06976744185999"/>
    <x v="96"/>
    <x v="5"/>
    <x v="0"/>
  </r>
  <r>
    <n v="3668"/>
    <s v="Kurgla küla"/>
    <n v="303.62790697674399"/>
    <n v="425.37313432835799"/>
    <n v="530.33898305084699"/>
    <n v="395.72093023255798"/>
    <x v="97"/>
    <x v="2"/>
    <x v="0"/>
  </r>
  <r>
    <n v="6022"/>
    <s v="Partsaare küla"/>
    <n v="405.767441860465"/>
    <n v="359.10447761194001"/>
    <n v="505.42372881355902"/>
    <n v="346.60465116278999"/>
    <x v="98"/>
    <x v="6"/>
    <x v="0"/>
  </r>
  <r>
    <n v="8421"/>
    <s v="Turba alevik"/>
    <n v="380.65116279069701"/>
    <n v="458.05970149253699"/>
    <n v="320.33898305084699"/>
    <n v="439.81395348837202"/>
    <x v="99"/>
    <x v="7"/>
    <x v="0"/>
  </r>
  <r>
    <n v="8130"/>
    <s v="Tamsalu linn"/>
    <n v="398.511627906976"/>
    <n v="344.32835820895502"/>
    <n v="468.30508474576197"/>
    <n v="366.13953488371999"/>
    <x v="100"/>
    <x v="29"/>
    <x v="9"/>
  </r>
  <r>
    <n v="9827"/>
    <s v="Ülejõe küla"/>
    <n v="315.34883720930202"/>
    <n v="360.89552238805902"/>
    <n v="536.44067796610102"/>
    <n v="336.55813953488303"/>
    <x v="101"/>
    <x v="6"/>
    <x v="0"/>
  </r>
  <r>
    <n v="1216"/>
    <s v="Alliku küla"/>
    <n v="322.046511627906"/>
    <n v="368.50746268656701"/>
    <n v="569.99999999999898"/>
    <n v="266.23255813953398"/>
    <x v="102"/>
    <x v="7"/>
    <x v="0"/>
  </r>
  <r>
    <n v="1202"/>
    <s v="Allika küla"/>
    <n v="290.23255813953398"/>
    <n v="377.01492537313402"/>
    <n v="541.52542372881305"/>
    <n v="232.744186046511"/>
    <x v="103"/>
    <x v="3"/>
    <x v="0"/>
  </r>
  <r>
    <n v="1774"/>
    <s v="Harku alevik"/>
    <n v="265.11627906976702"/>
    <n v="341.64179104477603"/>
    <n v="324.91525423728802"/>
    <n v="492.83720930232499"/>
    <x v="104"/>
    <x v="14"/>
    <x v="0"/>
  </r>
  <r>
    <n v="4369"/>
    <s v="Lilli küla"/>
    <n v="218.23255813953401"/>
    <n v="288.80597014925303"/>
    <n v="562.88135593220295"/>
    <n v="289.67441860465101"/>
    <x v="105"/>
    <x v="6"/>
    <x v="0"/>
  </r>
  <r>
    <n v="6671"/>
    <s v="Püssi linn"/>
    <n v="349.95348837209298"/>
    <n v="248.955223880597"/>
    <n v="367.11864406779603"/>
    <n v="370.046511627906"/>
    <x v="106"/>
    <x v="30"/>
    <x v="3"/>
  </r>
  <r>
    <n v="3597"/>
    <s v="Kulli küla"/>
    <n v="270.13953488371999"/>
    <n v="335.82089552238801"/>
    <n v="517.11864406779603"/>
    <n v="208.18604651162701"/>
    <x v="107"/>
    <x v="2"/>
    <x v="0"/>
  </r>
  <r>
    <n v="6098"/>
    <s v="Peningi küla"/>
    <n v="247.81395348837199"/>
    <n v="286.567164179104"/>
    <n v="440.33898305084699"/>
    <n v="348.83720930232499"/>
    <x v="108"/>
    <x v="2"/>
    <x v="0"/>
  </r>
  <r>
    <n v="9388"/>
    <s v="Virtsu alevik"/>
    <n v="203.16279069767401"/>
    <n v="259.70149253731302"/>
    <n v="643.72881355932202"/>
    <n v="204.83720930232499"/>
    <x v="109"/>
    <x v="31"/>
    <x v="4"/>
  </r>
  <r>
    <n v="3232"/>
    <s v="Kodasoo küla"/>
    <n v="331.53488372093"/>
    <n v="269.10447761194001"/>
    <n v="477.45762711864398"/>
    <n v="169.67441860465101"/>
    <x v="110"/>
    <x v="3"/>
    <x v="0"/>
  </r>
  <r>
    <n v="6855"/>
    <s v="Raudoja küla"/>
    <n v="155.16279069767401"/>
    <n v="282.53731343283499"/>
    <n v="545.08474576271101"/>
    <n v="228.279069767441"/>
    <x v="111"/>
    <x v="6"/>
    <x v="0"/>
  </r>
  <r>
    <n v="9744"/>
    <s v="Äigrumäe küla"/>
    <n v="213.20930232558101"/>
    <n v="296.86567164179098"/>
    <n v="417.45762711864398"/>
    <n v="272.37209302325499"/>
    <x v="112"/>
    <x v="4"/>
    <x v="0"/>
  </r>
  <r>
    <n v="1050"/>
    <s v="Aaviku küla"/>
    <n v="296.37209302325499"/>
    <n v="253.880597014925"/>
    <n v="372.711864406779"/>
    <n v="275.16279069767398"/>
    <x v="113"/>
    <x v="5"/>
    <x v="0"/>
  </r>
  <r>
    <n v="5038"/>
    <s v="Muraste küla"/>
    <n v="156.279069767441"/>
    <n v="311.64179104477603"/>
    <n v="506.94915254237202"/>
    <n v="186.41860465116201"/>
    <x v="114"/>
    <x v="14"/>
    <x v="0"/>
  </r>
  <r>
    <n v="8595"/>
    <s v="Türi linn"/>
    <n v="245.58139534883699"/>
    <n v="307.164179104477"/>
    <n v="322.88135593220301"/>
    <n v="279.06976744185999"/>
    <x v="115"/>
    <x v="29"/>
    <x v="9"/>
  </r>
  <r>
    <n v="8918"/>
    <s v="Valga linn"/>
    <n v="256.18604651162701"/>
    <n v="225.67164179104401"/>
    <n v="407.28813559321998"/>
    <n v="261.20930232558101"/>
    <x v="116"/>
    <x v="32"/>
    <x v="10"/>
  </r>
  <r>
    <n v="3716"/>
    <s v="Kuusemäe küla"/>
    <n v="196.46511627906901"/>
    <n v="225.67164179104401"/>
    <n v="483.55932203389801"/>
    <n v="240"/>
    <x v="117"/>
    <x v="6"/>
    <x v="0"/>
  </r>
  <r>
    <n v="2209"/>
    <s v="Juminda küla"/>
    <n v="122.790697674418"/>
    <n v="334.92537313432803"/>
    <n v="476.94915254237202"/>
    <n v="151.81395348837199"/>
    <x v="118"/>
    <x v="3"/>
    <x v="0"/>
  </r>
  <r>
    <n v="6009"/>
    <s v="Parila küla"/>
    <n v="165.767441860465"/>
    <n v="221.19402985074601"/>
    <n v="463.22033898305"/>
    <n v="227.16279069767401"/>
    <x v="119"/>
    <x v="6"/>
    <x v="0"/>
  </r>
  <r>
    <n v="3194"/>
    <s v="Kiviõli linn"/>
    <n v="211.53488372093"/>
    <n v="248.05970149253699"/>
    <n v="414.91525423728802"/>
    <n v="197.023255813953"/>
    <x v="120"/>
    <x v="30"/>
    <x v="3"/>
  </r>
  <r>
    <n v="3612"/>
    <s v="Kunda linn"/>
    <n v="312"/>
    <n v="270.447761194029"/>
    <n v="319.32203389830499"/>
    <n v="160.18604651162701"/>
    <x v="121"/>
    <x v="33"/>
    <x v="1"/>
  </r>
  <r>
    <n v="6254"/>
    <s v="Pillapalu küla"/>
    <n v="126.697674418604"/>
    <n v="172.83582089552201"/>
    <n v="478.98305084745698"/>
    <n v="248.93023255813901"/>
    <x v="122"/>
    <x v="6"/>
    <x v="0"/>
  </r>
  <r>
    <n v="6814"/>
    <s v="Rannamõisa küla"/>
    <n v="216.558139534883"/>
    <n v="295.97014925373099"/>
    <n v="235.42372881355899"/>
    <n v="255.06976744185999"/>
    <x v="123"/>
    <x v="14"/>
    <x v="0"/>
  </r>
  <r>
    <n v="8257"/>
    <s v="Tiskre küla"/>
    <n v="158.511627906976"/>
    <n v="270.447761194029"/>
    <n v="365.59322033898297"/>
    <n v="202.046511627906"/>
    <x v="124"/>
    <x v="14"/>
    <x v="0"/>
  </r>
  <r>
    <n v="7870"/>
    <s v="Suurupi küla"/>
    <n v="120"/>
    <n v="340.29850746268602"/>
    <n v="325.93220338983002"/>
    <n v="190.325581395348"/>
    <x v="125"/>
    <x v="14"/>
    <x v="0"/>
  </r>
  <r>
    <n v="2307"/>
    <s v="Jälgimäe küla"/>
    <n v="227.720930232558"/>
    <n v="216.71641791044701"/>
    <n v="284.74576271186402"/>
    <n v="215.44186046511601"/>
    <x v="126"/>
    <x v="13"/>
    <x v="0"/>
  </r>
  <r>
    <n v="6065"/>
    <s v="Pedaspea küla"/>
    <n v="184.18604651162701"/>
    <n v="228.805970149253"/>
    <n v="293.38983050847401"/>
    <n v="229.95348837209301"/>
    <x v="127"/>
    <x v="3"/>
    <x v="0"/>
  </r>
  <r>
    <n v="1994"/>
    <s v="Igavere küla"/>
    <n v="212.09302325581299"/>
    <n v="293.73134328358202"/>
    <n v="231.35593220338899"/>
    <n v="189.20930232558101"/>
    <x v="128"/>
    <x v="2"/>
    <x v="0"/>
  </r>
  <r>
    <n v="7036"/>
    <s v="Rohuküla"/>
    <n v="169.11627906976699"/>
    <n v="245.37313432835799"/>
    <n v="353.898305084745"/>
    <n v="151.255813953488"/>
    <x v="129"/>
    <x v="25"/>
    <x v="7"/>
  </r>
  <r>
    <n v="3630"/>
    <s v="Kupu küla"/>
    <n v="195.34883720930199"/>
    <n v="195.22388059701399"/>
    <n v="248.135593220338"/>
    <n v="260.09302325581302"/>
    <x v="130"/>
    <x v="3"/>
    <x v="0"/>
  </r>
  <r>
    <n v="2318"/>
    <s v="Jäneda küla"/>
    <n v="90.418604651162696"/>
    <n v="115.97014925373099"/>
    <n v="514.06779661016901"/>
    <n v="175.255813953488"/>
    <x v="131"/>
    <x v="17"/>
    <x v="1"/>
  </r>
  <r>
    <n v="7693"/>
    <s v="Soodla küla"/>
    <n v="158.511627906976"/>
    <n v="149.10447761194001"/>
    <n v="355.42372881355902"/>
    <n v="231.62790697674399"/>
    <x v="132"/>
    <x v="6"/>
    <x v="0"/>
  </r>
  <r>
    <n v="2509"/>
    <s v="Kahala küla"/>
    <n v="177.488372093023"/>
    <n v="181.79104477611901"/>
    <n v="340.16949152542298"/>
    <n v="192"/>
    <x v="133"/>
    <x v="3"/>
    <x v="0"/>
  </r>
  <r>
    <n v="1975"/>
    <s v="Hüüru küla"/>
    <n v="179.16279069767401"/>
    <n v="212.238805970149"/>
    <n v="258.30508474576197"/>
    <n v="229.95348837209301"/>
    <x v="134"/>
    <x v="7"/>
    <x v="0"/>
  </r>
  <r>
    <n v="2877"/>
    <s v="Kaunissaare küla"/>
    <n v="185.86046511627899"/>
    <n v="163.43283582089501"/>
    <n v="297.96610169491498"/>
    <n v="199.255813953488"/>
    <x v="135"/>
    <x v="6"/>
    <x v="0"/>
  </r>
  <r>
    <n v="2945"/>
    <s v="Kelvingi küla"/>
    <n v="149.58139534883699"/>
    <n v="273.58208955223802"/>
    <n v="298.47457627118598"/>
    <n v="111.627906976744"/>
    <x v="136"/>
    <x v="4"/>
    <x v="0"/>
  </r>
  <r>
    <n v="4188"/>
    <s v="Leesi küla"/>
    <n v="89.302325581395294"/>
    <n v="128.05970149253699"/>
    <n v="515.59322033898297"/>
    <n v="93.209302325581305"/>
    <x v="137"/>
    <x v="3"/>
    <x v="0"/>
  </r>
  <r>
    <n v="6122"/>
    <s v="Perila küla"/>
    <n v="165.767441860465"/>
    <n v="175.522388059701"/>
    <n v="356.94915254237202"/>
    <n v="121.116279069767"/>
    <x v="138"/>
    <x v="2"/>
    <x v="0"/>
  </r>
  <r>
    <n v="3343"/>
    <s v="Kolgaküla"/>
    <n v="118.325581395348"/>
    <n v="165.67164179104401"/>
    <n v="394.06779661016901"/>
    <n v="129.488372093023"/>
    <x v="139"/>
    <x v="3"/>
    <x v="0"/>
  </r>
  <r>
    <n v="3655"/>
    <s v="Kuressaare linn"/>
    <n v="132.279069767441"/>
    <n v="128.955223880597"/>
    <n v="362.54237288135499"/>
    <n v="159.06976744185999"/>
    <x v="140"/>
    <x v="34"/>
    <x v="11"/>
  </r>
  <r>
    <n v="1184"/>
    <s v="Alavere küla"/>
    <n v="177.488372093023"/>
    <n v="178.65671641790999"/>
    <n v="318.30508474576197"/>
    <n v="107.720930232558"/>
    <x v="141"/>
    <x v="6"/>
    <x v="0"/>
  </r>
  <r>
    <n v="1954"/>
    <s v="Härma küla"/>
    <n v="157.95348837209301"/>
    <n v="220.74626865671601"/>
    <n v="279.15254237288099"/>
    <n v="123.348837209302"/>
    <x v="142"/>
    <x v="2"/>
    <x v="0"/>
  </r>
  <r>
    <n v="4148"/>
    <s v="Laulasmaa küla"/>
    <n v="94.325581395348806"/>
    <n v="176.41791044776099"/>
    <n v="354.91525423728802"/>
    <n v="126.697674418604"/>
    <x v="143"/>
    <x v="15"/>
    <x v="0"/>
  </r>
  <r>
    <n v="4669"/>
    <s v="Lüganuse alevik"/>
    <n v="140.09302325581299"/>
    <n v="190.29850746268599"/>
    <n v="228.305084745762"/>
    <n v="176.37209302325499"/>
    <x v="144"/>
    <x v="30"/>
    <x v="3"/>
  </r>
  <r>
    <n v="8477"/>
    <s v="Tõhelgi küla"/>
    <n v="181.95348837209301"/>
    <n v="180.447761194029"/>
    <n v="209.49152542372801"/>
    <n v="138.41860465116201"/>
    <x v="145"/>
    <x v="2"/>
    <x v="0"/>
  </r>
  <r>
    <n v="7121"/>
    <s v="Rummu alevik"/>
    <n v="97.674418604651095"/>
    <n v="147.76119402985"/>
    <n v="302.54237288135499"/>
    <n v="159.62790697674399"/>
    <x v="146"/>
    <x v="15"/>
    <x v="0"/>
  </r>
  <r>
    <n v="5738"/>
    <s v="Oru küla"/>
    <n v="135.62790697674399"/>
    <n v="274.477611940298"/>
    <n v="217.118644067796"/>
    <n v="60.279069767441797"/>
    <x v="147"/>
    <x v="19"/>
    <x v="0"/>
  </r>
  <r>
    <n v="1701"/>
    <s v="Haavakannu küla"/>
    <n v="131.720930232558"/>
    <n v="156.26865671641701"/>
    <n v="243.55932203389801"/>
    <n v="154.046511627906"/>
    <x v="148"/>
    <x v="3"/>
    <x v="0"/>
  </r>
  <r>
    <n v="5125"/>
    <s v="Mõisaküla"/>
    <n v="199.255813953488"/>
    <n v="157.61194029850699"/>
    <n v="171.86440677966101"/>
    <n v="149.023255813953"/>
    <x v="149"/>
    <x v="18"/>
    <x v="0"/>
  </r>
  <r>
    <n v="9283"/>
    <s v="Viinistu küla"/>
    <n v="41.302325581395301"/>
    <n v="102.985074626865"/>
    <n v="440.33898305084699"/>
    <n v="89.860465116279002"/>
    <x v="150"/>
    <x v="3"/>
    <x v="0"/>
  </r>
  <r>
    <n v="9101"/>
    <s v="Vasalemma alevik"/>
    <n v="120.558139534883"/>
    <n v="141.044776119402"/>
    <n v="272.03389830508399"/>
    <n v="140.65116279069699"/>
    <x v="151"/>
    <x v="15"/>
    <x v="0"/>
  </r>
  <r>
    <n v="3464"/>
    <s v="Kose-Uuemõisa alevik"/>
    <n v="151.255813953488"/>
    <n v="145.522388059701"/>
    <n v="262.88135593220301"/>
    <n v="107.720930232558"/>
    <x v="152"/>
    <x v="19"/>
    <x v="0"/>
  </r>
  <r>
    <n v="9685"/>
    <s v="Vääna-Jõesuu küla"/>
    <n v="94.883720930232499"/>
    <n v="162.98507462686501"/>
    <n v="273.55932203389801"/>
    <n v="127.255813953488"/>
    <x v="153"/>
    <x v="14"/>
    <x v="0"/>
  </r>
  <r>
    <n v="1877"/>
    <s v="Hirvli küla"/>
    <n v="66.418604651162696"/>
    <n v="100.746268656716"/>
    <n v="334.57627118644001"/>
    <n v="140.09302325581299"/>
    <x v="154"/>
    <x v="3"/>
    <x v="0"/>
  </r>
  <r>
    <n v="5356"/>
    <s v="Narva-Jõesuu linn"/>
    <n v="65.860465116279002"/>
    <n v="72.985074626865597"/>
    <n v="314.23728813559302"/>
    <n v="181.39534883720901"/>
    <x v="155"/>
    <x v="35"/>
    <x v="3"/>
  </r>
  <r>
    <n v="1340"/>
    <s v="Ardu alevik"/>
    <n v="125.58139534883701"/>
    <n v="169.25373134328299"/>
    <n v="240.508474576271"/>
    <n v="92.651162790697597"/>
    <x v="156"/>
    <x v="19"/>
    <x v="0"/>
  </r>
  <r>
    <n v="1402"/>
    <s v="Aseri alevik"/>
    <n v="91.534883720930196"/>
    <n v="141.492537313432"/>
    <n v="252.203389830508"/>
    <n v="136.18604651162701"/>
    <x v="157"/>
    <x v="33"/>
    <x v="1"/>
  </r>
  <r>
    <n v="2073"/>
    <s v="Imavere küla"/>
    <n v="114.418604651162"/>
    <n v="87.761194029850699"/>
    <n v="264.91525423728802"/>
    <n v="147.90697674418601"/>
    <x v="158"/>
    <x v="36"/>
    <x v="6"/>
  </r>
  <r>
    <n v="1776"/>
    <s v="Harkujärve küla"/>
    <n v="94.883720930232499"/>
    <n v="169.25373134328299"/>
    <n v="190.67796610169401"/>
    <n v="158.511627906976"/>
    <x v="159"/>
    <x v="14"/>
    <x v="0"/>
  </r>
  <r>
    <n v="1391"/>
    <s v="Aruvalla küla"/>
    <n v="124.46511627906899"/>
    <n v="158.05970149253699"/>
    <n v="215.08474576271101"/>
    <n v="95.441860465116207"/>
    <x v="160"/>
    <x v="5"/>
    <x v="0"/>
  </r>
  <r>
    <n v="6875"/>
    <s v="Ravila alevik"/>
    <n v="129.488372093023"/>
    <n v="102.985074626865"/>
    <n v="240.508474576271"/>
    <n v="108.279069767441"/>
    <x v="161"/>
    <x v="19"/>
    <x v="0"/>
  </r>
  <r>
    <n v="9752"/>
    <s v="Ämari alevik"/>
    <n v="111.627906976744"/>
    <n v="251.641791044776"/>
    <n v="114.915254237288"/>
    <n v="96.558139534883693"/>
    <x v="162"/>
    <x v="15"/>
    <x v="0"/>
  </r>
  <r>
    <n v="1122"/>
    <s v="Ahula küla"/>
    <n v="140.09302325581299"/>
    <n v="161.19402985074601"/>
    <n v="156.101694915254"/>
    <n v="106.046511627906"/>
    <x v="163"/>
    <x v="36"/>
    <x v="6"/>
  </r>
  <r>
    <n v="1961"/>
    <s v="Härmakosu küla"/>
    <n v="40.1860465116279"/>
    <n v="87.761194029850699"/>
    <n v="341.694915254237"/>
    <n v="82.046511627906895"/>
    <x v="164"/>
    <x v="6"/>
    <x v="0"/>
  </r>
  <r>
    <n v="2490"/>
    <s v="Kadrina alevik"/>
    <n v="114.97674418604601"/>
    <n v="117.76119402985"/>
    <n v="201.86440677966101"/>
    <n v="111.627906976744"/>
    <x v="165"/>
    <x v="37"/>
    <x v="1"/>
  </r>
  <r>
    <n v="5891"/>
    <s v="Pajupea küla"/>
    <n v="111.06976744185999"/>
    <n v="114.626865671641"/>
    <n v="230.33898305084699"/>
    <n v="84.837209302325505"/>
    <x v="166"/>
    <x v="5"/>
    <x v="0"/>
  </r>
  <r>
    <n v="2925"/>
    <s v="Kehra küla"/>
    <n v="82.046511627906895"/>
    <n v="133.880597014925"/>
    <n v="216.610169491525"/>
    <n v="108.279069767441"/>
    <x v="167"/>
    <x v="6"/>
    <x v="0"/>
  </r>
  <r>
    <n v="1326"/>
    <s v="Aravete alevik"/>
    <n v="127.255813953488"/>
    <n v="125.37313432835801"/>
    <n v="167.28813559322001"/>
    <n v="117.767441860465"/>
    <x v="168"/>
    <x v="36"/>
    <x v="6"/>
  </r>
  <r>
    <n v="5789"/>
    <s v="Paasiku küla"/>
    <n v="109.95348837209301"/>
    <n v="161.19402985074601"/>
    <n v="161.186440677966"/>
    <n v="104.372093023255"/>
    <x v="169"/>
    <x v="6"/>
    <x v="0"/>
  </r>
  <r>
    <n v="8599"/>
    <s v="Türisalu küla"/>
    <n v="96.558139534883693"/>
    <n v="178.65671641790999"/>
    <n v="186.101694915254"/>
    <n v="67.534883720930196"/>
    <x v="170"/>
    <x v="14"/>
    <x v="0"/>
  </r>
  <r>
    <n v="2673"/>
    <s v="Kangru alevik"/>
    <n v="140.65116279069699"/>
    <n v="142.83582089552201"/>
    <n v="156.610169491525"/>
    <n v="83.720930232558104"/>
    <x v="171"/>
    <x v="18"/>
    <x v="0"/>
  </r>
  <r>
    <n v="1739"/>
    <s v="Haljala alevik"/>
    <n v="114.418604651162"/>
    <n v="111.492537313432"/>
    <n v="211.016949152542"/>
    <n v="75.906976744185997"/>
    <x v="172"/>
    <x v="21"/>
    <x v="1"/>
  </r>
  <r>
    <n v="9820"/>
    <s v="Üksnurme küla"/>
    <n v="68.093023255813904"/>
    <n v="127.164179104477"/>
    <n v="208.98305084745701"/>
    <n v="105.488372093023"/>
    <x v="173"/>
    <x v="13"/>
    <x v="0"/>
  </r>
  <r>
    <n v="7329"/>
    <s v="Sagadi küla"/>
    <n v="74.232558139534802"/>
    <n v="103.43283582089499"/>
    <n v="206.44067796610099"/>
    <n v="122.790697674418"/>
    <x v="174"/>
    <x v="21"/>
    <x v="1"/>
  </r>
  <r>
    <n v="6898"/>
    <s v="Rehatse küla"/>
    <n v="56.930232558139501"/>
    <n v="94.477611940298502"/>
    <n v="237.45762711864401"/>
    <n v="116.09302325581299"/>
    <x v="175"/>
    <x v="3"/>
    <x v="0"/>
  </r>
  <r>
    <n v="7882"/>
    <s v="Sõitme küla"/>
    <n v="179.16279069767401"/>
    <n v="148.20895522388"/>
    <n v="104.745762711864"/>
    <n v="58.604651162790603"/>
    <x v="176"/>
    <x v="3"/>
    <x v="0"/>
  </r>
  <r>
    <n v="6497"/>
    <s v="Põhja küla"/>
    <n v="93.767441860465098"/>
    <n v="105.671641791044"/>
    <n v="241.016949152542"/>
    <n v="49.674418604651102"/>
    <x v="177"/>
    <x v="3"/>
    <x v="0"/>
  </r>
  <r>
    <n v="4334"/>
    <s v="Liiapeksi küla"/>
    <n v="102.697674418604"/>
    <n v="92.238805970149201"/>
    <n v="146.44067796610099"/>
    <n v="145.67441860465101"/>
    <x v="178"/>
    <x v="3"/>
    <x v="0"/>
  </r>
  <r>
    <n v="6537"/>
    <s v="Põltsamaa linn"/>
    <n v="74.232558139534802"/>
    <n v="131.641791044776"/>
    <n v="203.38983050847401"/>
    <n v="72.558139534883693"/>
    <x v="179"/>
    <x v="38"/>
    <x v="12"/>
  </r>
  <r>
    <n v="4075"/>
    <s v="Laitse küla"/>
    <n v="89.860465116279002"/>
    <n v="92.238805970149201"/>
    <n v="167.796610169491"/>
    <n v="127.81395348837199"/>
    <x v="180"/>
    <x v="7"/>
    <x v="0"/>
  </r>
  <r>
    <n v="1230"/>
    <s v="Alu alevik"/>
    <n v="96"/>
    <n v="155.37313432835799"/>
    <n v="129.15254237288099"/>
    <n v="97.116279069767401"/>
    <x v="181"/>
    <x v="20"/>
    <x v="5"/>
  </r>
  <r>
    <n v="7392"/>
    <s v="Salu küla"/>
    <n v="93.209302325581305"/>
    <n v="79.253731343283505"/>
    <n v="167.28813559322001"/>
    <n v="136.18604651162701"/>
    <x v="182"/>
    <x v="5"/>
    <x v="0"/>
  </r>
  <r>
    <n v="5097"/>
    <s v="Mustvee linn"/>
    <n v="65.302325581395294"/>
    <n v="127.164179104477"/>
    <n v="189.15254237288099"/>
    <n v="86.511627906976699"/>
    <x v="183"/>
    <x v="39"/>
    <x v="12"/>
  </r>
  <r>
    <n v="5280"/>
    <s v="Märjamaa alev"/>
    <n v="73.674418604651095"/>
    <n v="105.223880597014"/>
    <n v="142.37288135593201"/>
    <n v="143.44186046511601"/>
    <x v="184"/>
    <x v="40"/>
    <x v="5"/>
  </r>
  <r>
    <n v="6228"/>
    <s v="Pikavere küla"/>
    <n v="74.232558139534802"/>
    <n v="102.089552238805"/>
    <n v="196.77966101694901"/>
    <n v="91.534883720930196"/>
    <x v="185"/>
    <x v="2"/>
    <x v="0"/>
  </r>
  <r>
    <n v="2341"/>
    <s v="Järva-Jaani alev"/>
    <n v="82.046511627906895"/>
    <n v="116.417910447761"/>
    <n v="166.27118644067701"/>
    <n v="97.674418604651095"/>
    <x v="186"/>
    <x v="36"/>
    <x v="6"/>
  </r>
  <r>
    <n v="7457"/>
    <s v="Saula küla"/>
    <n v="102.697674418604"/>
    <n v="99.850746268656707"/>
    <n v="182.03389830508399"/>
    <n v="75.906976744185997"/>
    <x v="187"/>
    <x v="19"/>
    <x v="0"/>
  </r>
  <r>
    <n v="2346"/>
    <s v="Järvakandi alev"/>
    <n v="79.2558139534883"/>
    <n v="96.716417910447703"/>
    <n v="145.93220338982999"/>
    <n v="123.906976744186"/>
    <x v="188"/>
    <x v="41"/>
    <x v="5"/>
  </r>
  <r>
    <n v="1256"/>
    <s v="Andineeme küla"/>
    <n v="95.441860465116207"/>
    <n v="94.925373134328296"/>
    <n v="180.508474576271"/>
    <n v="73.674418604651095"/>
    <x v="189"/>
    <x v="3"/>
    <x v="0"/>
  </r>
  <r>
    <n v="9318"/>
    <s v="Vikipalu küla"/>
    <n v="56.930232558139501"/>
    <n v="75.671641791044706"/>
    <n v="254.23728813559299"/>
    <n v="56.930232558139501"/>
    <x v="190"/>
    <x v="6"/>
    <x v="0"/>
  </r>
  <r>
    <n v="6989"/>
    <s v="Riisipere alevik"/>
    <n v="112.186046511627"/>
    <n v="85.074626865671604"/>
    <n v="142.88135593220301"/>
    <n v="102.697674418604"/>
    <x v="191"/>
    <x v="7"/>
    <x v="0"/>
  </r>
  <r>
    <n v="3697"/>
    <s v="Kurtna küla"/>
    <n v="29.581395348837201"/>
    <n v="80.149253731343194"/>
    <n v="245.593220338983"/>
    <n v="87.069767441860407"/>
    <x v="192"/>
    <x v="13"/>
    <x v="0"/>
  </r>
  <r>
    <n v="919"/>
    <s v="Võru linn"/>
    <n v="85.395348837209298"/>
    <n v="114.626865671641"/>
    <n v="176.94915254237199"/>
    <n v="63.0697674418604"/>
    <x v="193"/>
    <x v="42"/>
    <x v="13"/>
  </r>
  <r>
    <n v="4481"/>
    <s v="Lokuti küla"/>
    <n v="113.860465116279"/>
    <n v="120.447761194029"/>
    <n v="107.28813559322001"/>
    <n v="94.325581395348806"/>
    <x v="194"/>
    <x v="13"/>
    <x v="0"/>
  </r>
  <r>
    <n v="8454"/>
    <s v="Tuulevälja küla"/>
    <n v="134.511627906976"/>
    <n v="61.343283582089498"/>
    <n v="164.23728813559299"/>
    <n v="74.790697674418595"/>
    <x v="195"/>
    <x v="5"/>
    <x v="0"/>
  </r>
  <r>
    <n v="9628"/>
    <s v="Väike-Maarja alevik"/>
    <n v="132.83720930232499"/>
    <n v="104.328358208955"/>
    <n v="87.966101694915196"/>
    <n v="99.348837209302303"/>
    <x v="196"/>
    <x v="43"/>
    <x v="1"/>
  </r>
  <r>
    <n v="7396"/>
    <s v="Salumetsa küla"/>
    <n v="93.767441860465098"/>
    <n v="109.25373134328299"/>
    <n v="151.016949152542"/>
    <n v="60.279069767441797"/>
    <x v="197"/>
    <x v="6"/>
    <x v="0"/>
  </r>
  <r>
    <n v="4397"/>
    <s v="Linnakse küla"/>
    <n v="94.325581395348806"/>
    <n v="75.671641791044706"/>
    <n v="156.610169491525"/>
    <n v="84.279069767441797"/>
    <x v="198"/>
    <x v="6"/>
    <x v="0"/>
  </r>
  <r>
    <n v="6606"/>
    <s v="Pärispea küla"/>
    <n v="27.906976744186"/>
    <n v="123.582089552238"/>
    <n v="213.05084745762699"/>
    <n v="39.0697674418604"/>
    <x v="199"/>
    <x v="3"/>
    <x v="0"/>
  </r>
  <r>
    <n v="5962"/>
    <s v="Palvere küla"/>
    <n v="81.488372093023202"/>
    <n v="90.447761194029795"/>
    <n v="162.203389830508"/>
    <n v="66.418604651162696"/>
    <x v="200"/>
    <x v="19"/>
    <x v="0"/>
  </r>
  <r>
    <n v="4912"/>
    <s v="Metsanurme küla"/>
    <n v="50.790697674418603"/>
    <n v="79.701492537313399"/>
    <n v="176.94915254237199"/>
    <n v="90.976744186046503"/>
    <x v="201"/>
    <x v="13"/>
    <x v="0"/>
  </r>
  <r>
    <n v="2262"/>
    <s v="Jõgeva linn"/>
    <n v="96"/>
    <n v="82.388059701492494"/>
    <n v="164.74576271186399"/>
    <n v="55.2558139534883"/>
    <x v="202"/>
    <x v="44"/>
    <x v="12"/>
  </r>
  <r>
    <n v="8367"/>
    <s v="Tsitre küla"/>
    <n v="89.860465116279002"/>
    <n v="72.985074626865597"/>
    <n v="132.203389830508"/>
    <n v="101.58139534883701"/>
    <x v="203"/>
    <x v="3"/>
    <x v="0"/>
  </r>
  <r>
    <n v="1761"/>
    <s v="Hara küla"/>
    <n v="58.604651162790603"/>
    <n v="77.462686567164099"/>
    <n v="193.22033898305"/>
    <n v="65.302325581395294"/>
    <x v="204"/>
    <x v="3"/>
    <x v="0"/>
  </r>
  <r>
    <n v="7852"/>
    <s v="Suuresta küla"/>
    <n v="74.790697674418595"/>
    <n v="127.61194029850699"/>
    <n v="95.593220338983002"/>
    <n v="85.395348837209298"/>
    <x v="205"/>
    <x v="5"/>
    <x v="0"/>
  </r>
  <r>
    <n v="2046"/>
    <s v="Ilmastalu küla"/>
    <n v="74.232558139534802"/>
    <n v="65.820895522388"/>
    <n v="132.203389830508"/>
    <n v="93.767441860465098"/>
    <x v="206"/>
    <x v="3"/>
    <x v="0"/>
  </r>
  <r>
    <n v="7226"/>
    <s v="Rätla küla"/>
    <n v="49.674418604651102"/>
    <n v="79.253731343283505"/>
    <n v="144.406779661016"/>
    <n v="92.651162790697597"/>
    <x v="207"/>
    <x v="2"/>
    <x v="0"/>
  </r>
  <r>
    <n v="3205"/>
    <s v="Klooga alevik"/>
    <n v="54.697674418604599"/>
    <n v="57.761194029850699"/>
    <n v="83.389830508474503"/>
    <n v="166.88372093023199"/>
    <x v="208"/>
    <x v="15"/>
    <x v="0"/>
  </r>
  <r>
    <n v="4633"/>
    <s v="Lähtse küla"/>
    <n v="63.6279069767441"/>
    <n v="50.597014925373102"/>
    <n v="133.72881355932199"/>
    <n v="111.06976744185999"/>
    <x v="209"/>
    <x v="18"/>
    <x v="0"/>
  </r>
  <r>
    <n v="1188"/>
    <s v="Albu küla"/>
    <n v="77.581395348837205"/>
    <n v="85.970149253731293"/>
    <n v="91.525423728813493"/>
    <n v="103.81395348837199"/>
    <x v="210"/>
    <x v="36"/>
    <x v="6"/>
  </r>
  <r>
    <n v="6580"/>
    <s v="Päinurme küla"/>
    <n v="89.860465116279002"/>
    <n v="150.447761194029"/>
    <n v="54.406779661016898"/>
    <n v="62.511627906976699"/>
    <x v="211"/>
    <x v="36"/>
    <x v="6"/>
  </r>
  <r>
    <n v="9257"/>
    <s v="Vihasoo küla"/>
    <n v="68.651162790697597"/>
    <n v="80.149253731343194"/>
    <n v="140.33898305084699"/>
    <n v="64.186046511627893"/>
    <x v="212"/>
    <x v="3"/>
    <x v="0"/>
  </r>
  <r>
    <n v="2924"/>
    <s v="Kehtna alevik"/>
    <n v="77.023255813953398"/>
    <n v="108.805970149253"/>
    <n v="103.22033898305"/>
    <n v="56.3720930232558"/>
    <x v="213"/>
    <x v="41"/>
    <x v="5"/>
  </r>
  <r>
    <n v="3183"/>
    <s v="Kiviloo küla"/>
    <n v="63.0697674418604"/>
    <n v="77.462686567164099"/>
    <n v="100.169491525423"/>
    <n v="104.372093023255"/>
    <x v="214"/>
    <x v="2"/>
    <x v="0"/>
  </r>
  <r>
    <n v="4876"/>
    <s v="Meremõisa küla"/>
    <n v="46.325581395348799"/>
    <n v="97.164179104477597"/>
    <n v="136.77966101694901"/>
    <n v="60.837209302325498"/>
    <x v="215"/>
    <x v="15"/>
    <x v="0"/>
  </r>
  <r>
    <n v="5108"/>
    <s v="Muuksi küla"/>
    <n v="65.302325581395294"/>
    <n v="72.089552238805894"/>
    <n v="159.15254237288099"/>
    <n v="44.093023255813897"/>
    <x v="216"/>
    <x v="3"/>
    <x v="0"/>
  </r>
  <r>
    <n v="1586"/>
    <s v="Elva linn"/>
    <n v="69.209302325581305"/>
    <n v="61.791044776119399"/>
    <n v="166.77966101694901"/>
    <n v="40.744186046511601"/>
    <x v="217"/>
    <x v="45"/>
    <x v="2"/>
  </r>
  <r>
    <n v="1321"/>
    <s v="Arava küla"/>
    <n v="57.488372093023202"/>
    <n v="68.955223880597003"/>
    <n v="125.593220338983"/>
    <n v="79.2558139534883"/>
    <x v="218"/>
    <x v="6"/>
    <x v="0"/>
  </r>
  <r>
    <n v="9033"/>
    <s v="Vanamõisa küla"/>
    <n v="99.348837209302303"/>
    <n v="90.447761194029795"/>
    <n v="96.1016949152542"/>
    <n v="36.279069767441797"/>
    <x v="219"/>
    <x v="7"/>
    <x v="0"/>
  </r>
  <r>
    <n v="3285"/>
    <s v="Koidu küla"/>
    <n v="86.511627906976699"/>
    <n v="64.925373134328296"/>
    <n v="67.627118644067707"/>
    <n v="101.023255813953"/>
    <x v="220"/>
    <x v="7"/>
    <x v="0"/>
  </r>
  <r>
    <n v="8788"/>
    <s v="Uusküla"/>
    <n v="82.046511627906895"/>
    <n v="77.910447761194007"/>
    <n v="97.627118644067707"/>
    <n v="60.837209302325498"/>
    <x v="221"/>
    <x v="20"/>
    <x v="5"/>
  </r>
  <r>
    <n v="9794"/>
    <s v="Ääsmäe küla"/>
    <n v="67.534883720930196"/>
    <n v="94.029850746268593"/>
    <n v="80.338983050847403"/>
    <n v="75.348837209302303"/>
    <x v="222"/>
    <x v="7"/>
    <x v="0"/>
  </r>
  <r>
    <n v="2794"/>
    <s v="Kasemetsa küla"/>
    <n v="65.860465116279002"/>
    <n v="73.432835820895505"/>
    <n v="133.22033898305"/>
    <n v="41.860465116279002"/>
    <x v="223"/>
    <x v="13"/>
    <x v="0"/>
  </r>
  <r>
    <n v="9417"/>
    <s v="Viskla küla"/>
    <n v="70.325581395348806"/>
    <n v="69.850746268656707"/>
    <n v="85.932203389830505"/>
    <n v="87.6279069767441"/>
    <x v="224"/>
    <x v="19"/>
    <x v="0"/>
  </r>
  <r>
    <n v="4549"/>
    <s v="Luige alevik"/>
    <n v="25.674418604651098"/>
    <n v="77.462686567164099"/>
    <n v="129.66101694915201"/>
    <n v="76.465116279069704"/>
    <x v="225"/>
    <x v="18"/>
    <x v="0"/>
  </r>
  <r>
    <n v="9014"/>
    <s v="Vanaküla"/>
    <n v="30.697674418604599"/>
    <n v="95.373134328358205"/>
    <n v="99.661016949152497"/>
    <n v="81.488372093023202"/>
    <x v="226"/>
    <x v="3"/>
    <x v="0"/>
  </r>
  <r>
    <n v="4378"/>
    <s v="Limu küla"/>
    <n v="75.906976744185997"/>
    <n v="66.268656716417894"/>
    <n v="102.711864406779"/>
    <n v="56.930232558139501"/>
    <x v="227"/>
    <x v="5"/>
    <x v="0"/>
  </r>
  <r>
    <n v="8869"/>
    <s v="Vaidasoo küla"/>
    <n v="53.023255813953398"/>
    <n v="71.194029850746205"/>
    <n v="103.72881355932201"/>
    <n v="73.674418604651095"/>
    <x v="228"/>
    <x v="5"/>
    <x v="0"/>
  </r>
  <r>
    <n v="4078"/>
    <s v="Laiuse alevik"/>
    <n v="70.325581395348806"/>
    <n v="32.686567164179102"/>
    <n v="127.627118644067"/>
    <n v="65.860465116279002"/>
    <x v="229"/>
    <x v="44"/>
    <x v="12"/>
  </r>
  <r>
    <n v="3048"/>
    <s v="Kiisa alevik"/>
    <n v="45.209302325581298"/>
    <n v="93.134328358208904"/>
    <n v="105.254237288135"/>
    <n v="51.906976744185997"/>
    <x v="230"/>
    <x v="13"/>
    <x v="0"/>
  </r>
  <r>
    <n v="9690"/>
    <s v="Väätsa alevik"/>
    <n v="36.279069767441797"/>
    <n v="94.925373134328296"/>
    <n v="85.423728813559293"/>
    <n v="74.790697674418595"/>
    <x v="231"/>
    <x v="29"/>
    <x v="9"/>
  </r>
  <r>
    <n v="3608"/>
    <s v="Kumna küla"/>
    <n v="85.395348837209298"/>
    <n v="54.626865671641703"/>
    <n v="102.711864406779"/>
    <n v="47.4418604651162"/>
    <x v="232"/>
    <x v="14"/>
    <x v="0"/>
  </r>
  <r>
    <n v="2427"/>
    <s v="Kaasiku küla"/>
    <n v="16.744186046511601"/>
    <n v="61.343283582089498"/>
    <n v="138.813559322033"/>
    <n v="72.558139534883693"/>
    <x v="233"/>
    <x v="7"/>
    <x v="0"/>
  </r>
  <r>
    <n v="9146"/>
    <s v="Vatsla küla"/>
    <n v="51.348837209302303"/>
    <n v="60.895522388059703"/>
    <n v="108.305084745762"/>
    <n v="62.511627906976699"/>
    <x v="234"/>
    <x v="7"/>
    <x v="0"/>
  </r>
  <r>
    <n v="5812"/>
    <s v="Padise küla"/>
    <n v="27.906976744186"/>
    <n v="49.253731343283498"/>
    <n v="154.06779661016901"/>
    <n v="46.883720930232499"/>
    <x v="235"/>
    <x v="15"/>
    <x v="0"/>
  </r>
  <r>
    <n v="1818"/>
    <s v="Heltermaa küla"/>
    <n v="26.790697674418599"/>
    <n v="75.223880597014897"/>
    <n v="141.86440677966101"/>
    <n v="34.046511627906902"/>
    <x v="236"/>
    <x v="46"/>
    <x v="14"/>
  </r>
  <r>
    <n v="9500"/>
    <s v="Võhma linn"/>
    <n v="60.279069767441797"/>
    <n v="67.164179104477597"/>
    <n v="86.440677966101603"/>
    <n v="63.0697674418604"/>
    <x v="237"/>
    <x v="47"/>
    <x v="8"/>
  </r>
  <r>
    <n v="7056"/>
    <s v="Roobuka küla"/>
    <n v="29.581395348837201"/>
    <n v="77.910447761194007"/>
    <n v="109.83050847457601"/>
    <n v="58.604651162790603"/>
    <x v="238"/>
    <x v="13"/>
    <x v="0"/>
  </r>
  <r>
    <n v="3691"/>
    <s v="Kursi küla"/>
    <n v="59.162790697674403"/>
    <n v="48.805970149253703"/>
    <n v="76.779661016949106"/>
    <n v="85.395348837209298"/>
    <x v="239"/>
    <x v="3"/>
    <x v="0"/>
  </r>
  <r>
    <n v="8118"/>
    <s v="Tammispea küla"/>
    <n v="53.581395348837198"/>
    <n v="71.641791044776099"/>
    <n v="96.1016949152542"/>
    <n v="48"/>
    <x v="240"/>
    <x v="3"/>
    <x v="0"/>
  </r>
  <r>
    <n v="7956"/>
    <s v="Sääse alevik"/>
    <n v="33.488372093023202"/>
    <n v="54.179104477611901"/>
    <n v="124.57627118644"/>
    <n v="55.813953488372"/>
    <x v="241"/>
    <x v="29"/>
    <x v="9"/>
  </r>
  <r>
    <n v="5110"/>
    <s v="Muusika küla"/>
    <n v="36.279069767441797"/>
    <n v="65.820895522388"/>
    <n v="104.237288135593"/>
    <n v="60.279069767441797"/>
    <x v="242"/>
    <x v="7"/>
    <x v="0"/>
  </r>
  <r>
    <n v="7892"/>
    <s v="Sõmeru alevik"/>
    <n v="76.465116279069704"/>
    <n v="50.149253731343201"/>
    <n v="72.711864406779597"/>
    <n v="65.860465116279002"/>
    <x v="243"/>
    <x v="48"/>
    <x v="1"/>
  </r>
  <r>
    <n v="9311"/>
    <s v="Viitna küla"/>
    <n v="40.1860465116279"/>
    <n v="25.522388059701399"/>
    <n v="155.08474576271101"/>
    <n v="27.3488372093023"/>
    <x v="244"/>
    <x v="37"/>
    <x v="1"/>
  </r>
  <r>
    <n v="6953"/>
    <s v="Ridaküla"/>
    <n v="50.232558139534802"/>
    <n v="72.985074626865597"/>
    <n v="63.559322033898297"/>
    <n v="56.3720930232558"/>
    <x v="245"/>
    <x v="37"/>
    <x v="1"/>
  </r>
  <r>
    <n v="7068"/>
    <s v="Rooküla"/>
    <n v="60.837209302325498"/>
    <n v="59.552238805970099"/>
    <n v="96.1016949152542"/>
    <n v="25.674418604651098"/>
    <x v="246"/>
    <x v="6"/>
    <x v="0"/>
  </r>
  <r>
    <n v="8919"/>
    <s v="Valgejõe küla"/>
    <n v="17.302325581395301"/>
    <n v="49.253731343283498"/>
    <n v="130.16949152542301"/>
    <n v="45.209302325581298"/>
    <x v="247"/>
    <x v="3"/>
    <x v="0"/>
  </r>
  <r>
    <n v="8769"/>
    <s v="Uuemõisa alevik"/>
    <n v="42.418604651162703"/>
    <n v="55.074626865671597"/>
    <n v="77.288135593220304"/>
    <n v="65.302325581395294"/>
    <x v="248"/>
    <x v="25"/>
    <x v="7"/>
  </r>
  <r>
    <n v="340"/>
    <s v="Kukruse linnaosa"/>
    <n v="49.116279069767401"/>
    <n v="95.820895522388"/>
    <n v="40.169491525423702"/>
    <n v="53.023255813953398"/>
    <x v="249"/>
    <x v="22"/>
    <x v="3"/>
  </r>
  <r>
    <n v="7680"/>
    <s v="Sonda alevik"/>
    <n v="33.488372093023202"/>
    <n v="57.313432835820798"/>
    <n v="98.644067796610102"/>
    <n v="47.4418604651162"/>
    <x v="250"/>
    <x v="30"/>
    <x v="3"/>
  </r>
  <r>
    <n v="9375"/>
    <s v="Vinni alevik"/>
    <n v="54.139534883720899"/>
    <n v="34.0298507462686"/>
    <n v="80.847457627118601"/>
    <n v="66.418604651162696"/>
    <x v="251"/>
    <x v="49"/>
    <x v="1"/>
  </r>
  <r>
    <n v="2267"/>
    <s v="Jõgisoo küla"/>
    <n v="35.162790697674403"/>
    <n v="64.477611940298502"/>
    <n v="72.203389830508399"/>
    <n v="59.162790697674403"/>
    <x v="252"/>
    <x v="7"/>
    <x v="0"/>
  </r>
  <r>
    <n v="6368"/>
    <s v="Prillimäe alevik"/>
    <n v="53.023255813953398"/>
    <n v="71.194029850746205"/>
    <n v="59.491525423728802"/>
    <n v="46.325581395348799"/>
    <x v="253"/>
    <x v="26"/>
    <x v="5"/>
  </r>
  <r>
    <n v="3768"/>
    <s v="Kõnnu küla"/>
    <n v="27.906976744186"/>
    <n v="23.283582089552201"/>
    <n v="115.93220338982999"/>
    <n v="61.953488372092998"/>
    <x v="254"/>
    <x v="3"/>
    <x v="0"/>
  </r>
  <r>
    <n v="7562"/>
    <s v="Sigula küla"/>
    <n v="38.511627906976699"/>
    <n v="38.0597014925373"/>
    <n v="109.83050847457601"/>
    <n v="41.860465116279002"/>
    <x v="255"/>
    <x v="3"/>
    <x v="0"/>
  </r>
  <r>
    <n v="6079"/>
    <s v="Peedu küla"/>
    <n v="87.069767441860407"/>
    <n v="45.671641791044699"/>
    <n v="55.932203389830498"/>
    <n v="35.162790697674403"/>
    <x v="256"/>
    <x v="36"/>
    <x v="6"/>
  </r>
  <r>
    <n v="9213"/>
    <s v="Vergi küla"/>
    <n v="54.139534883720899"/>
    <n v="46.119402985074601"/>
    <n v="98.135593220338905"/>
    <n v="25.116279069767401"/>
    <x v="257"/>
    <x v="21"/>
    <x v="1"/>
  </r>
  <r>
    <n v="8144"/>
    <s v="Tapurla küla"/>
    <n v="36.837209302325498"/>
    <n v="19.701492537313399"/>
    <n v="132.711864406779"/>
    <n v="21.767441860465102"/>
    <x v="258"/>
    <x v="3"/>
    <x v="0"/>
  </r>
  <r>
    <n v="4758"/>
    <s v="Mallavere küla"/>
    <n v="73.674418604651095"/>
    <n v="51.9402985074626"/>
    <n v="47.796610169491501"/>
    <n v="30.139534883720899"/>
    <x v="259"/>
    <x v="2"/>
    <x v="0"/>
  </r>
  <r>
    <n v="4002"/>
    <s v="Laabi küla"/>
    <n v="30.139534883720899"/>
    <n v="64.029850746268593"/>
    <n v="71.694915254237202"/>
    <n v="37.395348837209298"/>
    <x v="260"/>
    <x v="14"/>
    <x v="0"/>
  </r>
  <r>
    <n v="8903"/>
    <s v="Vajangu küla"/>
    <n v="57.488372093023202"/>
    <n v="13.4328358208955"/>
    <n v="64.576271186440593"/>
    <n v="67.534883720930196"/>
    <x v="261"/>
    <x v="17"/>
    <x v="1"/>
  </r>
  <r>
    <n v="7734"/>
    <s v="Soorinna küla"/>
    <n v="25.674418604651098"/>
    <n v="41.194029850746197"/>
    <n v="76.271186440677894"/>
    <n v="59.720930232558104"/>
    <x v="262"/>
    <x v="3"/>
    <x v="0"/>
  </r>
  <r>
    <n v="3934"/>
    <s v="Käsmu küla"/>
    <n v="8.9302325581395294"/>
    <n v="18.805970149253699"/>
    <n v="146.94915254237199"/>
    <n v="26.790697674418599"/>
    <x v="263"/>
    <x v="21"/>
    <x v="1"/>
  </r>
  <r>
    <n v="9270"/>
    <s v="Vihula küla"/>
    <n v="35.162790697674403"/>
    <n v="38.955223880597003"/>
    <n v="94.067796610169395"/>
    <n v="31.2558139534883"/>
    <x v="264"/>
    <x v="21"/>
    <x v="1"/>
  </r>
  <r>
    <n v="5821"/>
    <s v="Pae küla"/>
    <n v="24"/>
    <n v="57.761194029850699"/>
    <n v="80.847457627118601"/>
    <n v="35.162790697674403"/>
    <x v="265"/>
    <x v="15"/>
    <x v="0"/>
  </r>
  <r>
    <n v="8525"/>
    <s v="Tõrremäe küla"/>
    <n v="20.0930232558139"/>
    <n v="38.507462686567102"/>
    <n v="82.372881355932194"/>
    <n v="55.813953488372"/>
    <x v="266"/>
    <x v="48"/>
    <x v="1"/>
  </r>
  <r>
    <n v="9236"/>
    <s v="Veskitaguse küla"/>
    <n v="13.953488372093"/>
    <n v="52.835820895522303"/>
    <n v="77.796610169491501"/>
    <n v="51.906976744185997"/>
    <x v="267"/>
    <x v="5"/>
    <x v="0"/>
  </r>
  <r>
    <n v="3673"/>
    <s v="Kurisoo küla"/>
    <n v="58.604651162790603"/>
    <n v="60"/>
    <n v="33.559322033898297"/>
    <n v="44.093023255813897"/>
    <x v="268"/>
    <x v="36"/>
    <x v="6"/>
  </r>
  <r>
    <n v="9434"/>
    <s v="Viti küla"/>
    <n v="25.116279069767401"/>
    <n v="37.164179104477597"/>
    <n v="80.847457627118601"/>
    <n v="51.348837209302303"/>
    <x v="269"/>
    <x v="14"/>
    <x v="0"/>
  </r>
  <r>
    <n v="1250"/>
    <s v="Ambla alevik"/>
    <n v="36.837209302325498"/>
    <n v="62.686567164179102"/>
    <n v="55.932203389830498"/>
    <n v="36.837209302325498"/>
    <x v="270"/>
    <x v="36"/>
    <x v="6"/>
  </r>
  <r>
    <n v="3022"/>
    <s v="Kihmla küla"/>
    <n v="40.744186046511601"/>
    <n v="28.656716417910399"/>
    <n v="62.033898305084698"/>
    <n v="58.046511627906902"/>
    <x v="271"/>
    <x v="6"/>
    <x v="0"/>
  </r>
  <r>
    <n v="5145"/>
    <s v="Mõisaküla linn"/>
    <n v="42.976744186046503"/>
    <n v="42.089552238805901"/>
    <n v="76.779661016949106"/>
    <n v="27.3488372093023"/>
    <x v="272"/>
    <x v="50"/>
    <x v="8"/>
  </r>
  <r>
    <n v="4352"/>
    <s v="Liiva küla"/>
    <n v="54.139534883720899"/>
    <n v="47.014925373134297"/>
    <n v="58.4745762711864"/>
    <n v="28.465116279069701"/>
    <x v="273"/>
    <x v="19"/>
    <x v="0"/>
  </r>
  <r>
    <n v="7011"/>
    <s v="Risti alevik"/>
    <n v="25.674418604651098"/>
    <n v="56.865671641791003"/>
    <n v="82.881355932203306"/>
    <n v="22.325581395348799"/>
    <x v="274"/>
    <x v="51"/>
    <x v="7"/>
  </r>
  <r>
    <n v="7110"/>
    <s v="Ruila küla"/>
    <n v="53.023255813953398"/>
    <n v="18.805970149253699"/>
    <n v="48.305084745762699"/>
    <n v="66.418604651162696"/>
    <x v="275"/>
    <x v="7"/>
    <x v="0"/>
  </r>
  <r>
    <n v="1481"/>
    <s v="Avinurme alevik"/>
    <n v="36.837209302325498"/>
    <n v="31.791044776119399"/>
    <n v="80.338983050847403"/>
    <n v="36.837209302325498"/>
    <x v="276"/>
    <x v="39"/>
    <x v="12"/>
  </r>
  <r>
    <n v="6771"/>
    <s v="Raka küla"/>
    <n v="26.232558139534799"/>
    <n v="34.477611940298502"/>
    <n v="58.983050847457598"/>
    <n v="65.860465116279002"/>
    <x v="277"/>
    <x v="36"/>
    <x v="6"/>
  </r>
  <r>
    <n v="7894"/>
    <s v="Sõmeru küla"/>
    <n v="25.674418604651098"/>
    <n v="34.925373134328296"/>
    <n v="76.779661016949106"/>
    <n v="46.325581395348799"/>
    <x v="278"/>
    <x v="18"/>
    <x v="0"/>
  </r>
  <r>
    <n v="1720"/>
    <s v="Haiba küla"/>
    <n v="34.604651162790603"/>
    <n v="39.8507462686567"/>
    <n v="58.983050847457598"/>
    <n v="44.651162790697597"/>
    <x v="279"/>
    <x v="7"/>
    <x v="0"/>
  </r>
  <r>
    <n v="1206"/>
    <s v="Allika küla"/>
    <n v="40.744186046511601"/>
    <n v="50.597014925373102"/>
    <n v="53.898305084745701"/>
    <n v="31.2558139534883"/>
    <x v="280"/>
    <x v="7"/>
    <x v="0"/>
  </r>
  <r>
    <n v="4330"/>
    <s v="Lihula linn"/>
    <n v="40.744186046511601"/>
    <n v="42.985074626865597"/>
    <n v="66.610169491525397"/>
    <n v="22.325581395348799"/>
    <x v="281"/>
    <x v="31"/>
    <x v="4"/>
  </r>
  <r>
    <n v="2764"/>
    <s v="Karla küla"/>
    <n v="13.953488372093"/>
    <n v="25.0746268656716"/>
    <n v="76.271186440677894"/>
    <n v="55.2558139534883"/>
    <x v="282"/>
    <x v="19"/>
    <x v="0"/>
  </r>
  <r>
    <n v="6241"/>
    <s v="Pikva küla"/>
    <n v="32.930232558139501"/>
    <n v="49.701492537313399"/>
    <n v="56.440677966101603"/>
    <n v="29.581395348837201"/>
    <x v="283"/>
    <x v="6"/>
    <x v="0"/>
  </r>
  <r>
    <n v="8529"/>
    <s v="Tõrva linn"/>
    <n v="35.162790697674403"/>
    <n v="44.328358208955201"/>
    <n v="52.881355932203299"/>
    <n v="32.930232558139501"/>
    <x v="284"/>
    <x v="52"/>
    <x v="10"/>
  </r>
  <r>
    <n v="9341"/>
    <s v="Vilivere küla"/>
    <n v="34.604651162790603"/>
    <n v="22.388059701492502"/>
    <n v="65.593220338983002"/>
    <n v="42.418604651162703"/>
    <x v="285"/>
    <x v="26"/>
    <x v="5"/>
  </r>
  <r>
    <n v="2068"/>
    <s v="Imastu küla"/>
    <n v="23.4418604651162"/>
    <n v="59.999999999999901"/>
    <n v="53.898305084745701"/>
    <n v="26.790697674418599"/>
    <x v="286"/>
    <x v="17"/>
    <x v="1"/>
  </r>
  <r>
    <n v="7474"/>
    <s v="Sausti küla"/>
    <n v="32.3720930232558"/>
    <n v="38.0597014925373"/>
    <n v="58.983050847457598"/>
    <n v="33.488372093023202"/>
    <x v="287"/>
    <x v="18"/>
    <x v="0"/>
  </r>
  <r>
    <n v="3119"/>
    <s v="Kirdalu küla"/>
    <n v="54.139534883720899"/>
    <n v="42.537313432835802"/>
    <n v="38.644067796610102"/>
    <n v="26.790697674418599"/>
    <x v="288"/>
    <x v="13"/>
    <x v="0"/>
  </r>
  <r>
    <n v="6828"/>
    <s v="Rasivere küla"/>
    <n v="38.511627906976699"/>
    <n v="32.238805970149201"/>
    <n v="66.1016949152542"/>
    <n v="24.558139534883701"/>
    <x v="289"/>
    <x v="6"/>
    <x v="0"/>
  </r>
  <r>
    <n v="4211"/>
    <s v="Lehola küla"/>
    <n v="44.651162790697597"/>
    <n v="33.582089552238799"/>
    <n v="59.491525423728802"/>
    <n v="23.4418604651162"/>
    <x v="290"/>
    <x v="15"/>
    <x v="0"/>
  </r>
  <r>
    <n v="5755"/>
    <s v="Otepää linn"/>
    <n v="37.953488372092998"/>
    <n v="37.164179104477597"/>
    <n v="65.084745762711805"/>
    <n v="20.651162790697601"/>
    <x v="291"/>
    <x v="53"/>
    <x v="10"/>
  </r>
  <r>
    <n v="7619"/>
    <s v="Sinimäe alevik"/>
    <n v="32.930232558139501"/>
    <n v="54.626865671641703"/>
    <n v="41.694915254237202"/>
    <n v="31.2558139534883"/>
    <x v="292"/>
    <x v="35"/>
    <x v="3"/>
  </r>
  <r>
    <n v="5936"/>
    <s v="Palmse küla"/>
    <n v="22.883720930232499"/>
    <n v="18.805970149253699"/>
    <n v="68.644067796610102"/>
    <n v="49.674418604651102"/>
    <x v="293"/>
    <x v="21"/>
    <x v="1"/>
  </r>
  <r>
    <n v="3255"/>
    <s v="Koeru alevik"/>
    <n v="31.2558139534883"/>
    <n v="18.805970149253699"/>
    <n v="81.355932203389798"/>
    <n v="27.3488372093023"/>
    <x v="294"/>
    <x v="36"/>
    <x v="6"/>
  </r>
  <r>
    <n v="7083"/>
    <s v="Roosna-Alliku alevik"/>
    <n v="26.790697674418599"/>
    <n v="42.537313432835802"/>
    <n v="64.576271186440593"/>
    <n v="22.883720930232499"/>
    <x v="295"/>
    <x v="23"/>
    <x v="6"/>
  </r>
  <r>
    <n v="6536"/>
    <s v="Põlva linn"/>
    <n v="31.813953488372"/>
    <n v="27.761194029850699"/>
    <n v="55.932203389830498"/>
    <n v="40.744186046511601"/>
    <x v="296"/>
    <x v="54"/>
    <x v="15"/>
  </r>
  <r>
    <n v="5064"/>
    <s v="Mustametsa küla"/>
    <n v="25.674418604651098"/>
    <n v="49.701492537313399"/>
    <n v="54.406779661016898"/>
    <n v="24.558139534883701"/>
    <x v="297"/>
    <x v="3"/>
    <x v="0"/>
  </r>
  <r>
    <n v="2220"/>
    <s v="Juuliku küla"/>
    <n v="34.604651162790603"/>
    <n v="59.552238805970099"/>
    <n v="39.1525423728813"/>
    <n v="20.0930232558139"/>
    <x v="298"/>
    <x v="13"/>
    <x v="0"/>
  </r>
  <r>
    <n v="1782"/>
    <s v="Hatu küla"/>
    <n v="25.674418604651098"/>
    <n v="32.686567164179102"/>
    <n v="63.559322033898297"/>
    <n v="31.2558139534883"/>
    <x v="299"/>
    <x v="15"/>
    <x v="0"/>
  </r>
  <r>
    <n v="8721"/>
    <s v="Urge küla"/>
    <n v="29.023255813953401"/>
    <n v="31.343283582089501"/>
    <n v="45.762711864406697"/>
    <n v="45.767441860465098"/>
    <x v="300"/>
    <x v="26"/>
    <x v="5"/>
  </r>
  <r>
    <n v="8213"/>
    <s v="Tihemetsa alevik"/>
    <n v="20.651162790697601"/>
    <n v="35.820895522388"/>
    <n v="54.406779661016898"/>
    <n v="40.744186046511601"/>
    <x v="301"/>
    <x v="55"/>
    <x v="4"/>
  </r>
  <r>
    <n v="9007"/>
    <s v="Vana-Vigala küla"/>
    <n v="27.906976744186"/>
    <n v="24.626865671641699"/>
    <n v="61.5254237288135"/>
    <n v="37.395348837209298"/>
    <x v="302"/>
    <x v="40"/>
    <x v="5"/>
  </r>
  <r>
    <n v="9593"/>
    <s v="Võsupere küla"/>
    <n v="28.465116279069701"/>
    <n v="11.641791044776101"/>
    <n v="51.355932203389798"/>
    <n v="59.162790697674403"/>
    <x v="303"/>
    <x v="21"/>
    <x v="1"/>
  </r>
  <r>
    <n v="8442"/>
    <s v="Tutermaa küla"/>
    <n v="40.1860465116279"/>
    <n v="48.358208955223802"/>
    <n v="39.1525423728813"/>
    <n v="22.883720930232499"/>
    <x v="304"/>
    <x v="14"/>
    <x v="0"/>
  </r>
  <r>
    <n v="8396"/>
    <s v="Tuhala küla"/>
    <n v="43.534883720930203"/>
    <n v="25.0746268656716"/>
    <n v="54.406779661016898"/>
    <n v="25.674418604651098"/>
    <x v="305"/>
    <x v="19"/>
    <x v="0"/>
  </r>
  <r>
    <n v="2395"/>
    <s v="Kaalepi küla"/>
    <n v="12.837209302325499"/>
    <n v="54.179104477611901"/>
    <n v="63.0508474576271"/>
    <n v="17.860465116278998"/>
    <x v="306"/>
    <x v="36"/>
    <x v="6"/>
  </r>
  <r>
    <n v="3270"/>
    <s v="Kohtla-Nõmme alev"/>
    <n v="41.860465116279002"/>
    <n v="29.104477611940201"/>
    <n v="55.4237288135593"/>
    <n v="20.651162790697601"/>
    <x v="307"/>
    <x v="56"/>
    <x v="3"/>
  </r>
  <r>
    <n v="2194"/>
    <s v="Joaveski küla"/>
    <n v="22.883720930232499"/>
    <n v="45.671641791044699"/>
    <n v="49.830508474576199"/>
    <n v="28.465116279069701"/>
    <x v="308"/>
    <x v="3"/>
    <x v="0"/>
  </r>
  <r>
    <n v="3895"/>
    <s v="Kärdla linn"/>
    <n v="58.046511627906902"/>
    <n v="22.388059701492502"/>
    <n v="36.610169491525397"/>
    <n v="29.023255813953401"/>
    <x v="309"/>
    <x v="46"/>
    <x v="14"/>
  </r>
  <r>
    <n v="4672"/>
    <s v="Lükati küla"/>
    <n v="54.697674418604599"/>
    <n v="31.343283582089501"/>
    <n v="34.5762711864406"/>
    <n v="23.4418604651162"/>
    <x v="310"/>
    <x v="6"/>
    <x v="0"/>
  </r>
  <r>
    <n v="3492"/>
    <s v="Krei küla"/>
    <n v="33.488372093023202"/>
    <n v="38.955223880597003"/>
    <n v="43.220338983050802"/>
    <n v="27.3488372093023"/>
    <x v="311"/>
    <x v="19"/>
    <x v="0"/>
  </r>
  <r>
    <n v="2761"/>
    <s v="Karksi-Nuia linn"/>
    <n v="34.604651162790603"/>
    <n v="29.104477611940201"/>
    <n v="44.745762711864401"/>
    <n v="34.046511627906902"/>
    <x v="312"/>
    <x v="50"/>
    <x v="8"/>
  </r>
  <r>
    <n v="4344"/>
    <s v="Liikva küla"/>
    <n v="19.5348837209302"/>
    <n v="41.194029850746197"/>
    <n v="61.5254237288135"/>
    <n v="18.418604651162699"/>
    <x v="313"/>
    <x v="14"/>
    <x v="0"/>
  </r>
  <r>
    <n v="4908"/>
    <s v="Metsapoole küla"/>
    <n v="23.4418604651162"/>
    <n v="20.149253731343201"/>
    <n v="70.169491525423695"/>
    <n v="25.674418604651098"/>
    <x v="314"/>
    <x v="57"/>
    <x v="4"/>
  </r>
  <r>
    <n v="3207"/>
    <s v="Kloogaranna küla"/>
    <n v="10.0465116279069"/>
    <n v="66.268656716417894"/>
    <n v="42.203389830508399"/>
    <n v="18.976744186046499"/>
    <x v="315"/>
    <x v="15"/>
    <x v="0"/>
  </r>
  <r>
    <n v="2350"/>
    <s v="Järve küla"/>
    <n v="31.2558139534883"/>
    <n v="29.104477611940201"/>
    <n v="42.203389830508399"/>
    <n v="34.604651162790603"/>
    <x v="316"/>
    <x v="56"/>
    <x v="3"/>
  </r>
  <r>
    <n v="1363"/>
    <s v="Aru küla"/>
    <n v="19.5348837209302"/>
    <n v="12.9850746268656"/>
    <n v="47.796610169491501"/>
    <n v="56.3720930232558"/>
    <x v="317"/>
    <x v="3"/>
    <x v="0"/>
  </r>
  <r>
    <n v="4217"/>
    <s v="Lehtse alevik"/>
    <n v="45.209302325581298"/>
    <n v="44.776119402985003"/>
    <n v="34.5762711864406"/>
    <n v="10.0465116279069"/>
    <x v="318"/>
    <x v="17"/>
    <x v="1"/>
  </r>
  <r>
    <n v="6378"/>
    <s v="Pudisoo küla"/>
    <n v="6.6976744186046497"/>
    <n v="29.999999999999901"/>
    <n v="68.135593220338905"/>
    <n v="29.581395348837201"/>
    <x v="319"/>
    <x v="3"/>
    <x v="0"/>
  </r>
  <r>
    <n v="8275"/>
    <s v="Toila alevik"/>
    <n v="22.883720930232499"/>
    <n v="28.208955223880501"/>
    <n v="67.118644067796595"/>
    <n v="14.511627906976701"/>
    <x v="320"/>
    <x v="56"/>
    <x v="3"/>
  </r>
  <r>
    <n v="9480"/>
    <s v="Voose küla"/>
    <n v="24.558139534883701"/>
    <n v="26.865671641791"/>
    <n v="68.644067796610102"/>
    <n v="12.279069767441801"/>
    <x v="321"/>
    <x v="6"/>
    <x v="0"/>
  </r>
  <r>
    <n v="1510"/>
    <s v="Eametsa küla"/>
    <n v="38.511627906976699"/>
    <n v="30.8955223880597"/>
    <n v="37.6271186440677"/>
    <n v="25.116279069767401"/>
    <x v="322"/>
    <x v="58"/>
    <x v="4"/>
  </r>
  <r>
    <n v="2029"/>
    <s v="Ikla küla"/>
    <n v="11.162790697674399"/>
    <n v="37.164179104477597"/>
    <n v="53.898305084745701"/>
    <n v="29.581395348837201"/>
    <x v="323"/>
    <x v="57"/>
    <x v="4"/>
  </r>
  <r>
    <n v="7402"/>
    <s v="Salutaguse küla"/>
    <n v="20.0930232558139"/>
    <n v="27.313432835820802"/>
    <n v="31.5254237288135"/>
    <n v="52.465116279069697"/>
    <x v="324"/>
    <x v="26"/>
    <x v="5"/>
  </r>
  <r>
    <n v="2797"/>
    <s v="Kasepere küla"/>
    <n v="22.325581395348799"/>
    <n v="33.582089552238799"/>
    <n v="36.610169491525397"/>
    <n v="36.279069767441797"/>
    <x v="325"/>
    <x v="15"/>
    <x v="0"/>
  </r>
  <r>
    <n v="5824"/>
    <s v="Paekna küla"/>
    <n v="11.162790697674399"/>
    <n v="28.656716417910399"/>
    <n v="59.491525423728802"/>
    <n v="29.023255813953401"/>
    <x v="326"/>
    <x v="18"/>
    <x v="0"/>
  </r>
  <r>
    <n v="2330"/>
    <s v="Järlepa küla"/>
    <n v="11.162790697674399"/>
    <n v="35.373134328358198"/>
    <n v="44.237288135593197"/>
    <n v="37.395348837209298"/>
    <x v="327"/>
    <x v="20"/>
    <x v="5"/>
  </r>
  <r>
    <n v="2463"/>
    <s v="Kabli küla"/>
    <n v="12.837209302325499"/>
    <n v="8.5074626865671608"/>
    <n v="89.999999999999901"/>
    <n v="16.1860465116279"/>
    <x v="328"/>
    <x v="57"/>
    <x v="4"/>
  </r>
  <r>
    <n v="2596"/>
    <s v="Kallaste linn"/>
    <n v="34.604651162790603"/>
    <n v="16.567164179104399"/>
    <n v="55.932203389830498"/>
    <n v="19.5348837209302"/>
    <x v="329"/>
    <x v="59"/>
    <x v="2"/>
  </r>
  <r>
    <n v="1472"/>
    <s v="Auvere küla"/>
    <n v="26.232558139534799"/>
    <n v="34.0298507462686"/>
    <n v="35.084745762711798"/>
    <n v="30.139534883720899"/>
    <x v="330"/>
    <x v="35"/>
    <x v="3"/>
  </r>
  <r>
    <n v="4722"/>
    <s v="Madise küla"/>
    <n v="3.9069767441860401"/>
    <n v="32.238805970149201"/>
    <n v="79.830508474576206"/>
    <n v="8.9302325581395294"/>
    <x v="331"/>
    <x v="15"/>
    <x v="0"/>
  </r>
  <r>
    <n v="3603"/>
    <s v="Kulna küla"/>
    <n v="24"/>
    <n v="18.805970149253699"/>
    <n v="48.305084745762699"/>
    <n v="32.930232558139501"/>
    <x v="332"/>
    <x v="15"/>
    <x v="0"/>
  </r>
  <r>
    <n v="5663"/>
    <s v="Olgina alevik"/>
    <n v="24.558139534883701"/>
    <n v="34.925373134328296"/>
    <n v="56.949152542372801"/>
    <n v="6.6976744186046497"/>
    <x v="333"/>
    <x v="35"/>
    <x v="3"/>
  </r>
  <r>
    <n v="2759"/>
    <s v="Karksi küla"/>
    <n v="23.4418604651162"/>
    <n v="21.492537313432798"/>
    <n v="57.457627118643998"/>
    <n v="20.651162790697601"/>
    <x v="334"/>
    <x v="50"/>
    <x v="8"/>
  </r>
  <r>
    <n v="7406"/>
    <s v="Samliku küla"/>
    <m/>
    <n v="3.5820895522387999"/>
    <n v="11.6949152542372"/>
    <n v="107.720930232558"/>
    <x v="335"/>
    <x v="60"/>
    <x v="4"/>
  </r>
  <r>
    <n v="9235"/>
    <s v="Veskimäe küla"/>
    <n v="20.651162790697601"/>
    <n v="27.313432835820802"/>
    <n v="49.322033898305001"/>
    <n v="24.558139534883701"/>
    <x v="336"/>
    <x v="50"/>
    <x v="8"/>
  </r>
  <r>
    <n v="8956"/>
    <s v="Valkse küla"/>
    <n v="30.697674418604599"/>
    <n v="47.462686567164099"/>
    <n v="34.5762711864406"/>
    <n v="8.9302325581395294"/>
    <x v="337"/>
    <x v="15"/>
    <x v="0"/>
  </r>
  <r>
    <n v="1521"/>
    <s v="Ebavere küla"/>
    <n v="26.790697674418599"/>
    <n v="17.910447761194"/>
    <n v="44.237288135593197"/>
    <n v="32.3720930232558"/>
    <x v="338"/>
    <x v="43"/>
    <x v="1"/>
  </r>
  <r>
    <n v="7105"/>
    <s v="Ruhnu küla"/>
    <n v="23.999999999999901"/>
    <n v="18.805970149253699"/>
    <n v="28.4745762711864"/>
    <n v="49.116279069767401"/>
    <x v="339"/>
    <x v="61"/>
    <x v="11"/>
  </r>
  <r>
    <n v="4739"/>
    <s v="Maidla küla"/>
    <n v="15.0697674418604"/>
    <n v="17.462686567164099"/>
    <n v="72.203389830508399"/>
    <n v="15.0697674418604"/>
    <x v="340"/>
    <x v="7"/>
    <x v="0"/>
  </r>
  <r>
    <n v="6450"/>
    <s v="Purtse küla"/>
    <n v="16.1860465116279"/>
    <n v="21.044776119402901"/>
    <n v="59.491525423728802"/>
    <n v="22.883720930232499"/>
    <x v="341"/>
    <x v="30"/>
    <x v="3"/>
  </r>
  <r>
    <n v="1218"/>
    <s v="Altja küla"/>
    <n v="7.2558139534883699"/>
    <n v="21.9402985074626"/>
    <n v="76.271186440677894"/>
    <n v="13.953488372093"/>
    <x v="342"/>
    <x v="21"/>
    <x v="1"/>
  </r>
  <r>
    <n v="8472"/>
    <s v="Tõdva küla"/>
    <n v="15.6279069767441"/>
    <n v="53.731343283582"/>
    <n v="40.169491525423702"/>
    <n v="8.3720930232558093"/>
    <x v="343"/>
    <x v="13"/>
    <x v="0"/>
  </r>
  <r>
    <n v="1113"/>
    <s v="Ahisilla küla"/>
    <n v="18.418604651162699"/>
    <n v="38.507462686567102"/>
    <n v="44.745762711864401"/>
    <n v="16.1860465116279"/>
    <x v="344"/>
    <x v="19"/>
    <x v="0"/>
  </r>
  <r>
    <n v="4506"/>
    <s v="Looküla"/>
    <n v="32.3720930232558"/>
    <n v="23.731343283582"/>
    <n v="40.169491525423702"/>
    <n v="20.0930232558139"/>
    <x v="345"/>
    <x v="6"/>
    <x v="0"/>
  </r>
  <r>
    <n v="8731"/>
    <s v="Urvaste küla"/>
    <n v="17.302325581395301"/>
    <n v="21.492537313432798"/>
    <n v="56.949152542372801"/>
    <n v="20.0930232558139"/>
    <x v="346"/>
    <x v="5"/>
    <x v="0"/>
  </r>
  <r>
    <n v="2296"/>
    <s v="Jädivere küla"/>
    <n v="21.209302325581302"/>
    <n v="20.149253731343201"/>
    <n v="47.288135593220296"/>
    <n v="26.232558139534799"/>
    <x v="347"/>
    <x v="40"/>
    <x v="5"/>
  </r>
  <r>
    <n v="4471"/>
    <s v="Loksa küla"/>
    <n v="8.3720930232558093"/>
    <n v="28.656716417910399"/>
    <n v="54.406779661016898"/>
    <n v="23.4418604651162"/>
    <x v="348"/>
    <x v="3"/>
    <x v="0"/>
  </r>
  <r>
    <n v="4459"/>
    <s v="Lohusuu alevik"/>
    <n v="18.976744186046499"/>
    <n v="21.492537313432798"/>
    <n v="50.338983050847403"/>
    <n v="22.883720930232499"/>
    <x v="349"/>
    <x v="39"/>
    <x v="12"/>
  </r>
  <r>
    <n v="8390"/>
    <s v="Tudu alevik"/>
    <n v="29.581395348837201"/>
    <n v="26.417910447761098"/>
    <n v="40.169491525423702"/>
    <n v="16.744186046511601"/>
    <x v="350"/>
    <x v="49"/>
    <x v="1"/>
  </r>
  <r>
    <n v="7089"/>
    <s v="Rootsiküla"/>
    <n v="5.0232558139534804"/>
    <n v="4.9253731343283498"/>
    <n v="81.355932203389798"/>
    <n v="21.209302325581302"/>
    <x v="351"/>
    <x v="62"/>
    <x v="4"/>
  </r>
  <r>
    <n v="9379"/>
    <s v="Viraksaare küla"/>
    <n v="11.7209302325581"/>
    <n v="8.9552238805970106"/>
    <n v="50.847457627118601"/>
    <n v="39.0697674418604"/>
    <x v="352"/>
    <x v="23"/>
    <x v="6"/>
  </r>
  <r>
    <n v="5215"/>
    <s v="Mägede küla"/>
    <n v="19.5348837209302"/>
    <n v="23.283582089552201"/>
    <n v="50.847457627118601"/>
    <n v="16.1860465116279"/>
    <x v="353"/>
    <x v="36"/>
    <x v="6"/>
  </r>
  <r>
    <n v="4214"/>
    <s v="Lehtmetsa küla"/>
    <n v="37.395348837209298"/>
    <n v="21.9402985074626"/>
    <n v="33.0508474576271"/>
    <n v="17.302325581395301"/>
    <x v="354"/>
    <x v="36"/>
    <x v="6"/>
  </r>
  <r>
    <n v="3933"/>
    <s v="Käru alevik"/>
    <n v="34.046511627906902"/>
    <n v="71.194029850746205"/>
    <n v="3.5593220338983"/>
    <m/>
    <x v="355"/>
    <x v="29"/>
    <x v="9"/>
  </r>
  <r>
    <n v="9835"/>
    <s v="Ülenurme alevik"/>
    <n v="26.232558139534799"/>
    <n v="28.656716417910399"/>
    <n v="43.220338983050802"/>
    <n v="9.4883720930232496"/>
    <x v="356"/>
    <x v="63"/>
    <x v="2"/>
  </r>
  <r>
    <n v="1344"/>
    <s v="Are alevik"/>
    <n v="54.139534883720899"/>
    <n v="21.044776119402901"/>
    <n v="29.491525423728799"/>
    <n v="2.7906976744185998"/>
    <x v="357"/>
    <x v="58"/>
    <x v="4"/>
  </r>
  <r>
    <n v="2191"/>
    <s v="Joandu küla"/>
    <n v="22.325581395348799"/>
    <n v="19.253731343283501"/>
    <n v="28.4745762711864"/>
    <n v="37.395348837209298"/>
    <x v="358"/>
    <x v="21"/>
    <x v="1"/>
  </r>
  <r>
    <n v="2047"/>
    <s v="Ilmandu küla"/>
    <n v="30.697674418604599"/>
    <n v="9.4029850746268604"/>
    <n v="42.711864406779597"/>
    <n v="23.4418604651162"/>
    <x v="359"/>
    <x v="14"/>
    <x v="0"/>
  </r>
  <r>
    <n v="1897"/>
    <s v="Hulja alevik"/>
    <n v="11.7209302325581"/>
    <n v="8.0597014925373092"/>
    <n v="48.813559322033797"/>
    <n v="37.395348837209298"/>
    <x v="360"/>
    <x v="37"/>
    <x v="1"/>
  </r>
  <r>
    <n v="7622"/>
    <s v="Sipa küla"/>
    <n v="22.325581395348799"/>
    <n v="19.701492537313399"/>
    <n v="39.661016949152497"/>
    <n v="24"/>
    <x v="361"/>
    <x v="40"/>
    <x v="5"/>
  </r>
  <r>
    <n v="8340"/>
    <s v="Treimani küla"/>
    <n v="5.5813953488371997"/>
    <n v="28.656716417910399"/>
    <n v="46.271186440677901"/>
    <n v="24"/>
    <x v="362"/>
    <x v="57"/>
    <x v="4"/>
  </r>
  <r>
    <n v="5105"/>
    <s v="Muuga küla"/>
    <n v="21.767441860465102"/>
    <n v="29.552238805970099"/>
    <n v="21.355932203389798"/>
    <n v="31.813953488372"/>
    <x v="363"/>
    <x v="49"/>
    <x v="1"/>
  </r>
  <r>
    <n v="2986"/>
    <s v="Kestla küla"/>
    <n v="55.2558139534883"/>
    <n v="19.253731343283501"/>
    <n v="21.355932203389798"/>
    <n v="6.6976744186046497"/>
    <x v="364"/>
    <x v="33"/>
    <x v="1"/>
  </r>
  <r>
    <n v="7836"/>
    <s v="Suure-Jaani linn"/>
    <n v="7.81395348837209"/>
    <n v="38.507462686567102"/>
    <n v="33.0508474576271"/>
    <n v="22.883720930232499"/>
    <x v="365"/>
    <x v="29"/>
    <x v="9"/>
  </r>
  <r>
    <n v="2223"/>
    <s v="Juuru alevik"/>
    <n v="41.302325581395301"/>
    <n v="25.9701492537313"/>
    <n v="16.271186440677901"/>
    <n v="18.418604651162699"/>
    <x v="366"/>
    <x v="20"/>
    <x v="5"/>
  </r>
  <r>
    <n v="6191"/>
    <s v="Piirsalu küla"/>
    <n v="30.139534883720899"/>
    <n v="18.805970149253699"/>
    <n v="37.118644067796602"/>
    <n v="15.6279069767441"/>
    <x v="367"/>
    <x v="51"/>
    <x v="7"/>
  </r>
  <r>
    <n v="6872"/>
    <s v="Raveliku küla"/>
    <n v="22.325581395348799"/>
    <n v="28.656716417910399"/>
    <n v="37.118644067796602"/>
    <n v="13.395348837209299"/>
    <x v="368"/>
    <x v="19"/>
    <x v="0"/>
  </r>
  <r>
    <n v="1771"/>
    <s v="Harju-Risti küla"/>
    <n v="29.581395348837201"/>
    <n v="35.820895522388"/>
    <n v="9.6610169491525397"/>
    <n v="26.232558139534799"/>
    <x v="369"/>
    <x v="15"/>
    <x v="0"/>
  </r>
  <r>
    <n v="2580"/>
    <s v="Kalevi küla"/>
    <n v="30.697674418604599"/>
    <n v="20.597014925373099"/>
    <n v="26.4406779661016"/>
    <n v="23.4418604651162"/>
    <x v="370"/>
    <x v="20"/>
    <x v="5"/>
  </r>
  <r>
    <n v="3363"/>
    <s v="Kolu küla"/>
    <n v="16.1860465116279"/>
    <n v="21.492537313432798"/>
    <n v="42.711864406779597"/>
    <n v="20.651162790697601"/>
    <x v="371"/>
    <x v="19"/>
    <x v="0"/>
  </r>
  <r>
    <n v="5275"/>
    <s v="Mäo küla"/>
    <n v="8.3720930232558093"/>
    <n v="22.8358208955223"/>
    <n v="38.135593220338897"/>
    <n v="31.2558139534883"/>
    <x v="372"/>
    <x v="23"/>
    <x v="6"/>
  </r>
  <r>
    <n v="1749"/>
    <s v="Halliste alevik"/>
    <n v="23.4418604651162"/>
    <n v="26.865671641791"/>
    <n v="37.118644067796602"/>
    <n v="12.837209302325499"/>
    <x v="373"/>
    <x v="50"/>
    <x v="8"/>
  </r>
  <r>
    <n v="8348"/>
    <s v="Triigi küla"/>
    <n v="10.0465116279069"/>
    <n v="16.119402985074601"/>
    <n v="20.847457627118601"/>
    <n v="53.023255813953398"/>
    <x v="374"/>
    <x v="43"/>
    <x v="1"/>
  </r>
  <r>
    <n v="4805"/>
    <s v="Massiaru küla"/>
    <n v="16.744186046511601"/>
    <n v="23.283582089552201"/>
    <n v="43.220338983050802"/>
    <n v="16.744186046511601"/>
    <x v="375"/>
    <x v="57"/>
    <x v="4"/>
  </r>
  <r>
    <n v="4035"/>
    <s v="Laekvere alevik"/>
    <n v="21.209302325581302"/>
    <n v="17.462686567164099"/>
    <n v="29.999999999999901"/>
    <n v="30.697674418604599"/>
    <x v="376"/>
    <x v="49"/>
    <x v="1"/>
  </r>
  <r>
    <n v="5864"/>
    <s v="Paikuse alev"/>
    <n v="16.744186046511601"/>
    <n v="26.865671641791"/>
    <n v="24.406779661016898"/>
    <n v="31.2558139534883"/>
    <x v="377"/>
    <x v="12"/>
    <x v="4"/>
  </r>
  <r>
    <n v="8001"/>
    <s v="Taaravainu küla"/>
    <n v="31.813953488372"/>
    <n v="21.492537313432798"/>
    <n v="34.5762711864406"/>
    <n v="11.162790697674399"/>
    <x v="378"/>
    <x v="48"/>
    <x v="1"/>
  </r>
  <r>
    <n v="9088"/>
    <s v="Varja küla"/>
    <n v="10.604651162790599"/>
    <n v="34.0298507462686"/>
    <n v="26.949152542372801"/>
    <n v="27.3488372093023"/>
    <x v="379"/>
    <x v="30"/>
    <x v="3"/>
  </r>
  <r>
    <n v="3345"/>
    <s v="Koljaku küla"/>
    <n v="6.6976744186046497"/>
    <n v="13.4328358208955"/>
    <n v="68.644067796610102"/>
    <n v="8.9302325581395294"/>
    <x v="380"/>
    <x v="21"/>
    <x v="1"/>
  </r>
  <r>
    <n v="1708"/>
    <s v="Habaja alevik"/>
    <n v="8.9302325581395294"/>
    <n v="28.208955223880501"/>
    <n v="50.847457627118601"/>
    <n v="9.4883720930232496"/>
    <x v="381"/>
    <x v="19"/>
    <x v="0"/>
  </r>
  <r>
    <n v="3549"/>
    <s v="Kuivastu küla"/>
    <n v="26.790697674418599"/>
    <n v="15.671641791044699"/>
    <n v="51.864406779661003"/>
    <n v="2.7906976744185998"/>
    <x v="382"/>
    <x v="64"/>
    <x v="11"/>
  </r>
  <r>
    <n v="6479"/>
    <s v="Puurmani alevik"/>
    <n v="31.813953488372"/>
    <n v="25.522388059701399"/>
    <n v="27.966101694915199"/>
    <n v="10.0465116279069"/>
    <x v="383"/>
    <x v="38"/>
    <x v="12"/>
  </r>
  <r>
    <n v="5554"/>
    <s v="Näpi alevik"/>
    <n v="25.674418604651098"/>
    <n v="34.925373134328296"/>
    <n v="17.2881355932203"/>
    <n v="17.302325581395301"/>
    <x v="384"/>
    <x v="48"/>
    <x v="1"/>
  </r>
  <r>
    <n v="9071"/>
    <s v="Vardja küla"/>
    <n v="30.697674418604599"/>
    <n v="19.701492537313399"/>
    <n v="40.169491525423702"/>
    <n v="3.9069767441860401"/>
    <x v="385"/>
    <x v="19"/>
    <x v="0"/>
  </r>
  <r>
    <n v="3140"/>
    <s v="Kirivalla küla"/>
    <n v="8.3720930232558093"/>
    <n v="13.4328358208955"/>
    <n v="45.762711864406697"/>
    <n v="26.790697674418599"/>
    <x v="386"/>
    <x v="19"/>
    <x v="0"/>
  </r>
  <r>
    <n v="3439"/>
    <s v="Koppelmaa küla"/>
    <n v="15.0697674418604"/>
    <n v="16.567164179104399"/>
    <n v="39.661016949152497"/>
    <n v="22.325581395348799"/>
    <x v="387"/>
    <x v="7"/>
    <x v="0"/>
  </r>
  <r>
    <n v="6775"/>
    <s v="Rakke alevik"/>
    <n v="21.209302325581302"/>
    <n v="28.656716417910399"/>
    <n v="37.118644067796602"/>
    <n v="6.1395348837209296"/>
    <x v="388"/>
    <x v="43"/>
    <x v="1"/>
  </r>
  <r>
    <n v="3886"/>
    <s v="Käravete alevik"/>
    <n v="14.511627906976701"/>
    <n v="14.3283582089552"/>
    <n v="38.135593220338897"/>
    <n v="25.674418604651098"/>
    <x v="389"/>
    <x v="36"/>
    <x v="6"/>
  </r>
  <r>
    <n v="2804"/>
    <s v="Kasispea küla"/>
    <n v="40.744186046511601"/>
    <n v="18.358208955223802"/>
    <n v="33.0508474576271"/>
    <m/>
    <x v="390"/>
    <x v="3"/>
    <x v="0"/>
  </r>
  <r>
    <n v="7214"/>
    <s v="Räni alevik"/>
    <n v="9.4883720930232496"/>
    <n v="21.9402985074626"/>
    <n v="43.220338983050802"/>
    <n v="16.744186046511601"/>
    <x v="391"/>
    <x v="63"/>
    <x v="2"/>
  </r>
  <r>
    <n v="4250"/>
    <s v="Lelle alevik"/>
    <n v="16.744186046511601"/>
    <n v="13.8805970149253"/>
    <n v="31.016949152542299"/>
    <n v="29.581395348837201"/>
    <x v="392"/>
    <x v="41"/>
    <x v="5"/>
  </r>
  <r>
    <n v="6274"/>
    <s v="Pirgu küla"/>
    <n v="10.604651162790599"/>
    <n v="27.313432835820802"/>
    <n v="32.033898305084698"/>
    <n v="20.651162790697601"/>
    <x v="393"/>
    <x v="20"/>
    <x v="5"/>
  </r>
  <r>
    <n v="4276"/>
    <s v="Lemsi küla"/>
    <m/>
    <n v="2.6865671641790998"/>
    <n v="83.389830508474503"/>
    <n v="3.34883720930232"/>
    <x v="394"/>
    <x v="62"/>
    <x v="4"/>
  </r>
  <r>
    <n v="5801"/>
    <s v="Paatsalu küla"/>
    <n v="6.1395348837209296"/>
    <n v="9.4029850746268604"/>
    <n v="67.627118644067707"/>
    <n v="6.1395348837209296"/>
    <x v="395"/>
    <x v="31"/>
    <x v="4"/>
  </r>
  <r>
    <n v="8016"/>
    <s v="Tabivere alevik"/>
    <n v="26.232558139534799"/>
    <n v="15.223880597014899"/>
    <n v="35.593220338983002"/>
    <n v="11.7209302325581"/>
    <x v="396"/>
    <x v="65"/>
    <x v="2"/>
  </r>
  <r>
    <n v="7817"/>
    <s v="Sutlepa küla / Sutlep"/>
    <n v="8.9302325581395294"/>
    <n v="30.447761194029798"/>
    <n v="37.6271186440677"/>
    <n v="11.7209302325581"/>
    <x v="397"/>
    <x v="51"/>
    <x v="7"/>
  </r>
  <r>
    <n v="7866"/>
    <s v="Suurpea küla"/>
    <n v="6.1395348837209296"/>
    <n v="18.358208955223802"/>
    <n v="37.118644067796602"/>
    <n v="26.790697674418599"/>
    <x v="398"/>
    <x v="3"/>
    <x v="0"/>
  </r>
  <r>
    <n v="4165"/>
    <s v="Lavassaare alev"/>
    <n v="6.6976744186046497"/>
    <n v="31.343283582089501"/>
    <n v="34.067796610169403"/>
    <n v="15.0697674418604"/>
    <x v="399"/>
    <x v="12"/>
    <x v="4"/>
  </r>
  <r>
    <n v="1242"/>
    <s v="Aluvere küla"/>
    <n v="2.7906976744185998"/>
    <n v="5.3731343283581996"/>
    <n v="56.949152542372801"/>
    <n v="21.767441860465102"/>
    <x v="400"/>
    <x v="48"/>
    <x v="1"/>
  </r>
  <r>
    <n v="5506"/>
    <s v="Nõmbra küla"/>
    <n v="24"/>
    <n v="17.0149253731343"/>
    <n v="36.610169491525397"/>
    <n v="8.3720930232558093"/>
    <x v="401"/>
    <x v="19"/>
    <x v="0"/>
  </r>
  <r>
    <n v="3644"/>
    <s v="Kuremäe küla"/>
    <n v="5.5813953488371997"/>
    <n v="14.776119402985"/>
    <n v="54.915254237288103"/>
    <n v="10.0465116279069"/>
    <x v="402"/>
    <x v="66"/>
    <x v="3"/>
  </r>
  <r>
    <n v="7028"/>
    <s v="Roela alevik"/>
    <n v="12.279069767441801"/>
    <n v="12.5373134328358"/>
    <n v="32.033898305084698"/>
    <n v="28.465116279069701"/>
    <x v="403"/>
    <x v="49"/>
    <x v="1"/>
  </r>
  <r>
    <n v="747"/>
    <s v="Sompa linnaosa"/>
    <n v="12.837209302325499"/>
    <n v="28.656716417910399"/>
    <n v="18.8135593220338"/>
    <n v="24.558139534883701"/>
    <x v="404"/>
    <x v="22"/>
    <x v="3"/>
  </r>
  <r>
    <n v="5937"/>
    <s v="Pallika küla"/>
    <n v="15.6279069767441"/>
    <n v="26.417910447761098"/>
    <n v="18.8135593220338"/>
    <n v="24"/>
    <x v="405"/>
    <x v="40"/>
    <x v="5"/>
  </r>
  <r>
    <n v="4963"/>
    <s v="Moe küla"/>
    <n v="18.976744186046499"/>
    <n v="11.641791044776101"/>
    <n v="20.3389830508474"/>
    <n v="33.488372093023202"/>
    <x v="406"/>
    <x v="17"/>
    <x v="1"/>
  </r>
  <r>
    <n v="7741"/>
    <s v="Soosalu küla"/>
    <n v="17.860465116278998"/>
    <n v="12.089552238805901"/>
    <n v="39.661016949152497"/>
    <n v="11.7209302325581"/>
    <x v="407"/>
    <x v="36"/>
    <x v="6"/>
  </r>
  <r>
    <n v="7505"/>
    <s v="Seidla küla"/>
    <n v="26.232558139534799"/>
    <n v="22.388059701492502"/>
    <n v="27.966101694915199"/>
    <n v="4.4651162790697603"/>
    <x v="408"/>
    <x v="36"/>
    <x v="6"/>
  </r>
  <r>
    <n v="7318"/>
    <s v="Sadala alevik"/>
    <n v="37.953488372092998"/>
    <m/>
    <m/>
    <n v="42.976744186046503"/>
    <x v="409"/>
    <x v="44"/>
    <x v="12"/>
  </r>
  <r>
    <n v="2652"/>
    <s v="Saue küla"/>
    <n v="14.511627906976701"/>
    <n v="27.313432835820802"/>
    <n v="23.898305084745701"/>
    <n v="15.0697674418604"/>
    <x v="410"/>
    <x v="13"/>
    <x v="0"/>
  </r>
  <r>
    <n v="7135"/>
    <s v="Rutikvere küla"/>
    <n v="22.883720930232499"/>
    <n v="24.179104477611901"/>
    <n v="21.355932203389798"/>
    <n v="12.279069767441801"/>
    <x v="411"/>
    <x v="36"/>
    <x v="6"/>
  </r>
  <r>
    <n v="6402"/>
    <s v="Puiatu küla"/>
    <n v="13.953488372093"/>
    <n v="26.865671641791"/>
    <n v="20.3389830508474"/>
    <n v="19.5348837209302"/>
    <x v="412"/>
    <x v="36"/>
    <x v="6"/>
  </r>
  <r>
    <n v="7725"/>
    <s v="Sooniste küla"/>
    <n v="6.6976744186046497"/>
    <n v="10.2985074626865"/>
    <n v="44.237288135593197"/>
    <n v="18.976744186046499"/>
    <x v="413"/>
    <x v="40"/>
    <x v="5"/>
  </r>
  <r>
    <n v="9663"/>
    <s v="Vändra alev"/>
    <n v="13.953488372093"/>
    <n v="5.3731343283581996"/>
    <n v="49.322033898305001"/>
    <n v="10.604651162790599"/>
    <x v="414"/>
    <x v="60"/>
    <x v="4"/>
  </r>
  <r>
    <n v="6739"/>
    <s v="Rahula küla"/>
    <n v="5.5813953488371997"/>
    <n v="18.358208955223802"/>
    <n v="26.949152542372801"/>
    <n v="27.906976744186"/>
    <x v="415"/>
    <x v="13"/>
    <x v="0"/>
  </r>
  <r>
    <n v="3541"/>
    <s v="Kuimetsa küla"/>
    <n v="22.325581395348799"/>
    <n v="29.104477611940201"/>
    <n v="15.7627118644067"/>
    <n v="11.162790697674399"/>
    <x v="416"/>
    <x v="20"/>
    <x v="5"/>
  </r>
  <r>
    <n v="7607"/>
    <s v="Sindi linn"/>
    <n v="27.906976744186"/>
    <n v="7.1641791044776104"/>
    <n v="25.4237288135593"/>
    <n v="17.302325581395301"/>
    <x v="417"/>
    <x v="58"/>
    <x v="4"/>
  </r>
  <r>
    <n v="4623"/>
    <s v="Lõõla küla"/>
    <n v="7.81395348837209"/>
    <n v="11.641791044776101"/>
    <n v="49.830508474576199"/>
    <n v="8.3720930232558093"/>
    <x v="418"/>
    <x v="67"/>
    <x v="6"/>
  </r>
  <r>
    <n v="4106"/>
    <s v="Lante küla"/>
    <n v="24"/>
    <n v="5.8208955223880503"/>
    <n v="24.915254237288099"/>
    <n v="22.883720930232499"/>
    <x v="419"/>
    <x v="37"/>
    <x v="1"/>
  </r>
  <r>
    <n v="9231"/>
    <s v="Veskiküla"/>
    <n v="15.6279069767441"/>
    <n v="23.283582089552201"/>
    <n v="23.898305084745701"/>
    <n v="14.511627906976701"/>
    <x v="420"/>
    <x v="15"/>
    <x v="0"/>
  </r>
  <r>
    <n v="6493"/>
    <s v="Põdruse küla"/>
    <n v="17.860465116278998"/>
    <n v="25.9701492537313"/>
    <n v="19.322033898305001"/>
    <n v="13.953488372093"/>
    <x v="421"/>
    <x v="21"/>
    <x v="1"/>
  </r>
  <r>
    <n v="2885"/>
    <s v="Kautjala küla"/>
    <n v="5.0232558139534804"/>
    <n v="12.5373134328358"/>
    <n v="30.508474576271102"/>
    <n v="29.023255813953401"/>
    <x v="422"/>
    <x v="5"/>
    <x v="0"/>
  </r>
  <r>
    <n v="1205"/>
    <s v="Allikjärve küla"/>
    <n v="13.953488372093"/>
    <n v="26.865671641791"/>
    <n v="30.508474576271102"/>
    <n v="5.5813953488371997"/>
    <x v="423"/>
    <x v="23"/>
    <x v="6"/>
  </r>
  <r>
    <n v="5656"/>
    <s v="Ojasoo küla"/>
    <m/>
    <n v="17.462686567164099"/>
    <n v="31.5254237288135"/>
    <n v="27.906976744186"/>
    <x v="424"/>
    <x v="19"/>
    <x v="0"/>
  </r>
  <r>
    <n v="2799"/>
    <s v="Kasepää alevik"/>
    <n v="13.395348837209299"/>
    <n v="19.253731343283501"/>
    <n v="29.491525423728799"/>
    <n v="14.511627906976701"/>
    <x v="425"/>
    <x v="59"/>
    <x v="2"/>
  </r>
  <r>
    <n v="8022"/>
    <s v="Tade küla"/>
    <n v="13.953488372093"/>
    <n v="12.9850746268656"/>
    <n v="40.169491525423702"/>
    <n v="9.4883720930232496"/>
    <x v="426"/>
    <x v="19"/>
    <x v="0"/>
  </r>
  <r>
    <n v="9063"/>
    <s v="Varbola küla"/>
    <n v="8.3720930232558093"/>
    <n v="26.865671641791"/>
    <n v="29.491525423728799"/>
    <n v="11.7209302325581"/>
    <x v="427"/>
    <x v="40"/>
    <x v="5"/>
  </r>
  <r>
    <n v="8460"/>
    <s v="Tuulna küla"/>
    <n v="5.5813953488371997"/>
    <n v="36.268656716417901"/>
    <n v="26.949152542372801"/>
    <n v="7.2558139534883699"/>
    <x v="428"/>
    <x v="15"/>
    <x v="0"/>
  </r>
  <r>
    <n v="7868"/>
    <s v="Suursoo küla"/>
    <n v="26.790697674418599"/>
    <n v="7.6119402985074602"/>
    <n v="17.796610169491501"/>
    <n v="23.4418604651162"/>
    <x v="429"/>
    <x v="5"/>
    <x v="0"/>
  </r>
  <r>
    <n v="8946"/>
    <s v="Valingu küla"/>
    <n v="9.4883720930232496"/>
    <n v="5.8208955223880503"/>
    <n v="57.457627118643998"/>
    <n v="2.7906976744185998"/>
    <x v="430"/>
    <x v="7"/>
    <x v="0"/>
  </r>
  <r>
    <n v="2552"/>
    <s v="Kajamaa küla"/>
    <n v="18.976744186046499"/>
    <n v="12.5373134328358"/>
    <n v="13.728813559322001"/>
    <n v="29.581395348837201"/>
    <x v="431"/>
    <x v="13"/>
    <x v="0"/>
  </r>
  <r>
    <n v="2553"/>
    <s v="Kaiu alevik"/>
    <n v="8.9302325581395294"/>
    <n v="16.567164179104399"/>
    <n v="23.898305084745701"/>
    <n v="25.116279069767401"/>
    <x v="432"/>
    <x v="20"/>
    <x v="5"/>
  </r>
  <r>
    <n v="8839"/>
    <s v="Vahastu küla"/>
    <n v="11.162790697674399"/>
    <n v="17.910447761194"/>
    <n v="19.830508474576199"/>
    <n v="24.558139534883701"/>
    <x v="433"/>
    <x v="3"/>
    <x v="0"/>
  </r>
  <r>
    <n v="3012"/>
    <s v="Kihelkonna alevik"/>
    <n v="7.81395348837209"/>
    <n v="8.5074626865671608"/>
    <n v="56.949152542372801"/>
    <m/>
    <x v="434"/>
    <x v="34"/>
    <x v="11"/>
  </r>
  <r>
    <n v="7058"/>
    <s v="Roodevälja küla"/>
    <n v="15.6279069767441"/>
    <n v="35.373134328358198"/>
    <n v="13.2203389830508"/>
    <n v="8.9302325581395294"/>
    <x v="435"/>
    <x v="48"/>
    <x v="1"/>
  </r>
  <r>
    <n v="2927"/>
    <s v="Keibu küla"/>
    <n v="16.744186046511601"/>
    <n v="11.641791044776101"/>
    <n v="29.999999999999901"/>
    <n v="14.511627906976701"/>
    <x v="436"/>
    <x v="15"/>
    <x v="0"/>
  </r>
  <r>
    <n v="8450"/>
    <s v="Tuula küla"/>
    <n v="6.1395348837209296"/>
    <n v="17.462686567164099"/>
    <n v="36.1016949152542"/>
    <n v="12.837209302325499"/>
    <x v="437"/>
    <x v="7"/>
    <x v="0"/>
  </r>
  <r>
    <n v="1374"/>
    <s v="Aruküla"/>
    <n v="8.9302325581395294"/>
    <n v="5.3731343283581996"/>
    <n v="23.3898305084745"/>
    <n v="34.604651162790603"/>
    <x v="438"/>
    <x v="46"/>
    <x v="14"/>
  </r>
  <r>
    <n v="4827"/>
    <s v="Matsuri küla"/>
    <n v="23.4418604651162"/>
    <n v="12.5373134328358"/>
    <n v="9.1525423728813493"/>
    <n v="26.790697674418599"/>
    <x v="439"/>
    <x v="68"/>
    <x v="13"/>
  </r>
  <r>
    <n v="6140"/>
    <s v="Pihali küla"/>
    <n v="8.3720930232558093"/>
    <n v="17.462686567164099"/>
    <n v="25.932203389830502"/>
    <n v="19.5348837209302"/>
    <x v="440"/>
    <x v="26"/>
    <x v="5"/>
  </r>
  <r>
    <n v="5082"/>
    <s v="Mustjõe küla"/>
    <n v="11.162790697674399"/>
    <n v="18.358208955223802"/>
    <n v="26.4406779661016"/>
    <n v="15.0697674418604"/>
    <x v="441"/>
    <x v="6"/>
    <x v="0"/>
  </r>
  <r>
    <n v="8152"/>
    <s v="Tarbja küla"/>
    <n v="8.9302325581395294"/>
    <n v="10.746268656716399"/>
    <n v="44.745762711864401"/>
    <n v="5.5813953488371997"/>
    <x v="442"/>
    <x v="23"/>
    <x v="6"/>
  </r>
  <r>
    <n v="7846"/>
    <s v="Suuremõisa küla"/>
    <n v="14.511627906976701"/>
    <n v="8.5074626865671608"/>
    <n v="32.033898305084698"/>
    <n v="14.511627906976701"/>
    <x v="443"/>
    <x v="46"/>
    <x v="14"/>
  </r>
  <r>
    <n v="5144"/>
    <s v="Karjaküla"/>
    <n v="22.325581395348799"/>
    <m/>
    <n v="13.2203389830508"/>
    <n v="33.488372093023202"/>
    <x v="444"/>
    <x v="67"/>
    <x v="6"/>
  </r>
  <r>
    <n v="3350"/>
    <s v="Kolkja alevik"/>
    <n v="9.4883720930232496"/>
    <n v="4.4776119402985"/>
    <n v="48.305084745762699"/>
    <n v="6.6976744186046497"/>
    <x v="445"/>
    <x v="59"/>
    <x v="2"/>
  </r>
  <r>
    <n v="3328"/>
    <s v="Koksvere küla"/>
    <n v="22.883720930232499"/>
    <n v="8.9552238805970106"/>
    <n v="22.881355932203299"/>
    <n v="13.953488372093"/>
    <x v="446"/>
    <x v="47"/>
    <x v="8"/>
  </r>
  <r>
    <n v="8560"/>
    <s v="Tähtvere küla"/>
    <n v="22.883720930232499"/>
    <n v="25.522388059701399"/>
    <n v="11.6949152542372"/>
    <n v="8.3720930232558093"/>
    <x v="447"/>
    <x v="10"/>
    <x v="2"/>
  </r>
  <r>
    <n v="3017"/>
    <s v="Kihlevere küla"/>
    <n v="15.6279069767441"/>
    <n v="16.567164179104399"/>
    <n v="36.1016949152542"/>
    <m/>
    <x v="448"/>
    <x v="37"/>
    <x v="1"/>
  </r>
  <r>
    <n v="3642"/>
    <s v="Kuremaa alevik"/>
    <n v="18.976744186046499"/>
    <n v="21.9402985074626"/>
    <n v="21.355932203389798"/>
    <n v="5.5813953488371997"/>
    <x v="449"/>
    <x v="44"/>
    <x v="12"/>
  </r>
  <r>
    <n v="8665"/>
    <s v="Ulvi küla"/>
    <n v="8.3720930232558093"/>
    <n v="29.104477611940201"/>
    <n v="3.5593220338983"/>
    <n v="26.790697674418599"/>
    <x v="450"/>
    <x v="49"/>
    <x v="1"/>
  </r>
  <r>
    <n v="1524"/>
    <s v="Edise küla"/>
    <n v="11.162790697674399"/>
    <n v="14.776119402985"/>
    <n v="19.322033898305001"/>
    <n v="22.325581395348799"/>
    <x v="451"/>
    <x v="27"/>
    <x v="3"/>
  </r>
  <r>
    <n v="9243"/>
    <s v="Vetepere küla"/>
    <n v="20.0930232558139"/>
    <n v="23.283582089552201"/>
    <n v="18.305084745762699"/>
    <n v="5.5813953488371997"/>
    <x v="452"/>
    <x v="36"/>
    <x v="6"/>
  </r>
  <r>
    <n v="2636"/>
    <s v="Kamari alevik"/>
    <n v="29.581395348837201"/>
    <n v="12.5373134328358"/>
    <n v="18.305084745762699"/>
    <n v="6.6976744186046497"/>
    <x v="453"/>
    <x v="38"/>
    <x v="12"/>
  </r>
  <r>
    <n v="6158"/>
    <s v="Piibe küla"/>
    <n v="10.604651162790599"/>
    <n v="16.567164179104399"/>
    <n v="25.4237288135593"/>
    <n v="14.511627906976701"/>
    <x v="454"/>
    <x v="43"/>
    <x v="1"/>
  </r>
  <r>
    <n v="553"/>
    <s v="Oru linnaosa"/>
    <n v="5.5813953488371997"/>
    <n v="27.313432835820802"/>
    <n v="22.881355932203299"/>
    <n v="11.162790697674399"/>
    <x v="455"/>
    <x v="22"/>
    <x v="3"/>
  </r>
  <r>
    <n v="1562"/>
    <s v="Eisma küla"/>
    <n v="3.9069767441860401"/>
    <n v="17.0149253731343"/>
    <n v="38.644067796610102"/>
    <n v="7.2558139534883699"/>
    <x v="456"/>
    <x v="21"/>
    <x v="1"/>
  </r>
  <r>
    <n v="9399"/>
    <s v="Viru-Nigula alevik"/>
    <n v="13.953488372093"/>
    <n v="14.776119402985"/>
    <n v="29.999999999999901"/>
    <n v="7.81395348837209"/>
    <x v="457"/>
    <x v="33"/>
    <x v="1"/>
  </r>
  <r>
    <n v="2733"/>
    <s v="Karinu küla"/>
    <n v="8.3720930232558093"/>
    <n v="21.9402985074626"/>
    <n v="29.491525423728799"/>
    <n v="6.6976744186046497"/>
    <x v="458"/>
    <x v="36"/>
    <x v="6"/>
  </r>
  <r>
    <n v="7455"/>
    <s v="Sauga alevik"/>
    <n v="12.837209302325499"/>
    <n v="21.492537313432798"/>
    <n v="19.830508474576199"/>
    <n v="12.279069767441801"/>
    <x v="459"/>
    <x v="58"/>
    <x v="4"/>
  </r>
  <r>
    <n v="3266"/>
    <s v="Kohatu küla"/>
    <n v="17.302325581395301"/>
    <n v="28.656716417910399"/>
    <n v="13.2203389830508"/>
    <n v="7.2558139534883699"/>
    <x v="460"/>
    <x v="7"/>
    <x v="0"/>
  </r>
  <r>
    <n v="3386"/>
    <s v="Koogi küla"/>
    <n v="8.3720930232558093"/>
    <n v="18.805970149253699"/>
    <n v="22.372881355932201"/>
    <n v="16.744186046511601"/>
    <x v="461"/>
    <x v="65"/>
    <x v="2"/>
  </r>
  <r>
    <n v="8917"/>
    <s v="Valasti küla"/>
    <n v="13.953488372093"/>
    <n v="5.3731343283581996"/>
    <n v="36.610169491525397"/>
    <n v="10.0465116279069"/>
    <x v="462"/>
    <x v="23"/>
    <x v="6"/>
  </r>
  <r>
    <n v="4647"/>
    <s v="Läti küla"/>
    <n v="18.976744186046499"/>
    <n v="21.492537313432798"/>
    <n v="18.8135593220338"/>
    <n v="6.6976744186046497"/>
    <x v="463"/>
    <x v="40"/>
    <x v="5"/>
  </r>
  <r>
    <n v="1032"/>
    <s v="Aaspere küla"/>
    <n v="6.1395348837209296"/>
    <n v="29.104477611940201"/>
    <n v="12.711864406779601"/>
    <n v="17.302325581395301"/>
    <x v="464"/>
    <x v="21"/>
    <x v="1"/>
  </r>
  <r>
    <n v="8593"/>
    <s v="Abja-Vanamõisa küla"/>
    <n v="20.0930232558139"/>
    <n v="10.746268656716399"/>
    <n v="26.949152542372801"/>
    <n v="7.2558139534883699"/>
    <x v="465"/>
    <x v="50"/>
    <x v="8"/>
  </r>
  <r>
    <n v="8632"/>
    <s v="Uhti küla"/>
    <n v="21.767441860465102"/>
    <n v="6.2686567164179099"/>
    <n v="22.881355932203299"/>
    <n v="13.953488372093"/>
    <x v="466"/>
    <x v="63"/>
    <x v="2"/>
  </r>
  <r>
    <n v="3834"/>
    <s v="Kõue küla"/>
    <n v="16.1860465116279"/>
    <n v="24.179104477611901"/>
    <n v="15.254237288135499"/>
    <n v="8.9302325581395294"/>
    <x v="467"/>
    <x v="19"/>
    <x v="0"/>
  </r>
  <r>
    <n v="5226"/>
    <s v="Mägise küla"/>
    <n v="33.488372093023202"/>
    <n v="9.8507462686567102"/>
    <n v="13.2203389830508"/>
    <n v="7.81395348837209"/>
    <x v="468"/>
    <x v="36"/>
    <x v="6"/>
  </r>
  <r>
    <n v="9352"/>
    <s v="Villevere küla"/>
    <n v="31.2558139534883"/>
    <n v="12.089552238805901"/>
    <n v="20.3389830508474"/>
    <m/>
    <x v="469"/>
    <x v="67"/>
    <x v="6"/>
  </r>
  <r>
    <n v="5083"/>
    <s v="Mustla küla"/>
    <n v="8.3720930232558093"/>
    <n v="11.194029850746199"/>
    <n v="28.4745762711864"/>
    <n v="15.6279069767441"/>
    <x v="470"/>
    <x v="23"/>
    <x v="6"/>
  </r>
  <r>
    <n v="8195"/>
    <s v="Tepelvälja küla"/>
    <n v="13.395348837209299"/>
    <n v="17.0149253731343"/>
    <n v="21.355932203389798"/>
    <n v="11.7209302325581"/>
    <x v="471"/>
    <x v="21"/>
    <x v="1"/>
  </r>
  <r>
    <n v="8540"/>
    <s v="Tõstamaa alevik"/>
    <m/>
    <n v="4.9253731343283498"/>
    <n v="52.372881355932201"/>
    <n v="6.1395348837209296"/>
    <x v="472"/>
    <x v="12"/>
    <x v="4"/>
  </r>
  <r>
    <n v="1055"/>
    <s v="Abaja küla"/>
    <m/>
    <n v="9.8507462686567102"/>
    <n v="28.983050847457601"/>
    <n v="24.558139534883701"/>
    <x v="473"/>
    <x v="36"/>
    <x v="6"/>
  </r>
  <r>
    <n v="1046"/>
    <s v="Aavere küla"/>
    <n v="26.232558139534799"/>
    <n v="8.0597014925373092"/>
    <n v="23.3898305084745"/>
    <n v="5.5813953488371997"/>
    <x v="474"/>
    <x v="6"/>
    <x v="0"/>
  </r>
  <r>
    <n v="1571"/>
    <s v="Elbiku küla / Ölbäck"/>
    <n v="2.7906976744185998"/>
    <n v="19.253731343283501"/>
    <n v="41.186440677966097"/>
    <m/>
    <x v="475"/>
    <x v="51"/>
    <x v="7"/>
  </r>
  <r>
    <n v="8803"/>
    <s v="Vaali küla"/>
    <n v="26.790697674418599"/>
    <n v="13.8805970149253"/>
    <n v="22.372881355932201"/>
    <m/>
    <x v="476"/>
    <x v="36"/>
    <x v="6"/>
  </r>
  <r>
    <n v="2271"/>
    <s v="Jõhvi küla"/>
    <n v="17.302325581395301"/>
    <n v="23.283582089552201"/>
    <n v="11.1864406779661"/>
    <n v="11.162790697674399"/>
    <x v="477"/>
    <x v="27"/>
    <x v="3"/>
  </r>
  <r>
    <n v="5711"/>
    <s v="Orgita küla"/>
    <n v="10.0465116279069"/>
    <n v="11.194029850746199"/>
    <n v="24.406779661016898"/>
    <n v="16.1860465116279"/>
    <x v="478"/>
    <x v="40"/>
    <x v="5"/>
  </r>
  <r>
    <n v="5666"/>
    <s v="Ollepa küla"/>
    <n v="23.4418604651162"/>
    <n v="21.9402985074626"/>
    <n v="8.6440677966101607"/>
    <n v="7.2558139534883699"/>
    <x v="479"/>
    <x v="67"/>
    <x v="6"/>
  </r>
  <r>
    <n v="6710"/>
    <s v="Rabivere küla"/>
    <n v="20.0930232558139"/>
    <n v="10.2985074626865"/>
    <n v="10.677966101694899"/>
    <n v="20.0930232558139"/>
    <x v="480"/>
    <x v="26"/>
    <x v="5"/>
  </r>
  <r>
    <n v="3025"/>
    <s v="Kiia küla"/>
    <n v="20.0930232558139"/>
    <n v="20.597014925373099"/>
    <n v="17.2881355932203"/>
    <n v="2.7906976744185998"/>
    <x v="481"/>
    <x v="7"/>
    <x v="0"/>
  </r>
  <r>
    <n v="2824"/>
    <s v="Kasti küla"/>
    <n v="11.162790697674399"/>
    <n v="14.3283582089552"/>
    <n v="18.305084745762699"/>
    <n v="16.744186046511601"/>
    <x v="482"/>
    <x v="40"/>
    <x v="5"/>
  </r>
  <r>
    <n v="3267"/>
    <s v="Kohatu küla"/>
    <n v="13.953488372093"/>
    <n v="20.597014925373099"/>
    <n v="20.3389830508474"/>
    <n v="5.5813953488371997"/>
    <x v="483"/>
    <x v="29"/>
    <x v="9"/>
  </r>
  <r>
    <n v="5320"/>
    <s v="Müüriku küla"/>
    <n v="25.116279069767401"/>
    <n v="8.9552238805970106"/>
    <n v="13.2203389830508"/>
    <n v="12.837209302325499"/>
    <x v="484"/>
    <x v="43"/>
    <x v="1"/>
  </r>
  <r>
    <n v="7183"/>
    <s v="Rõuma küla"/>
    <n v="19.5348837209302"/>
    <n v="10.2985074626865"/>
    <n v="23.898305084745701"/>
    <n v="6.1395348837209296"/>
    <x v="485"/>
    <x v="51"/>
    <x v="7"/>
  </r>
  <r>
    <n v="3282"/>
    <s v="Koigi küla"/>
    <n v="17.860465116278998"/>
    <n v="15.223880597014899"/>
    <n v="12.711864406779601"/>
    <n v="13.953488372093"/>
    <x v="486"/>
    <x v="36"/>
    <x v="6"/>
  </r>
  <r>
    <n v="6085"/>
    <s v="Peetri alevik"/>
    <n v="16.1860465116279"/>
    <n v="6.7164179104477597"/>
    <n v="22.881355932203299"/>
    <n v="13.953488372093"/>
    <x v="487"/>
    <x v="36"/>
    <x v="6"/>
  </r>
  <r>
    <n v="1141"/>
    <s v="Aila küla"/>
    <n v="22.883720930232499"/>
    <n v="17.462686567164099"/>
    <n v="8.1355932203389791"/>
    <n v="11.162790697674399"/>
    <x v="488"/>
    <x v="7"/>
    <x v="0"/>
  </r>
  <r>
    <n v="1505"/>
    <s v="Dirhami küla / Derhamn"/>
    <n v="8.9302325581395294"/>
    <n v="10.2985074626865"/>
    <n v="29.999999999999901"/>
    <n v="10.0465116279069"/>
    <x v="489"/>
    <x v="51"/>
    <x v="7"/>
  </r>
  <r>
    <n v="1661"/>
    <s v="Essu küla"/>
    <n v="9.4883720930232496"/>
    <n v="25.9701492537313"/>
    <n v="23.3898305084745"/>
    <m/>
    <x v="490"/>
    <x v="21"/>
    <x v="1"/>
  </r>
  <r>
    <n v="8740"/>
    <s v="Ussimäe küla"/>
    <n v="29.023255813953401"/>
    <n v="8.0597014925373092"/>
    <n v="3.5593220338983"/>
    <n v="17.860465116278998"/>
    <x v="491"/>
    <x v="48"/>
    <x v="1"/>
  </r>
  <r>
    <n v="1637"/>
    <s v="Eru küla"/>
    <n v="3.34883720930232"/>
    <n v="29.104477611940201"/>
    <n v="19.322033898305001"/>
    <n v="6.6976744186046497"/>
    <x v="492"/>
    <x v="21"/>
    <x v="1"/>
  </r>
  <r>
    <n v="5442"/>
    <s v="Noonu küla"/>
    <m/>
    <n v="10.746268656716399"/>
    <n v="30.508474576271102"/>
    <n v="16.744186046511601"/>
    <x v="493"/>
    <x v="21"/>
    <x v="1"/>
  </r>
  <r>
    <n v="7573"/>
    <s v="Siimusti alevik"/>
    <n v="30.697674418604599"/>
    <n v="11.194029850746199"/>
    <n v="12.203389830508399"/>
    <n v="3.34883720930232"/>
    <x v="494"/>
    <x v="44"/>
    <x v="12"/>
  </r>
  <r>
    <n v="5986"/>
    <s v="Papsaare küla"/>
    <n v="16.744186046511601"/>
    <n v="20.597014925373099"/>
    <n v="17.2881355932203"/>
    <n v="2.7906976744185998"/>
    <x v="495"/>
    <x v="12"/>
    <x v="4"/>
  </r>
  <r>
    <n v="8112"/>
    <s v="Tammiku küla"/>
    <n v="13.953488372093"/>
    <n v="11.194029850746199"/>
    <n v="12.711864406779601"/>
    <n v="19.5348837209302"/>
    <x v="496"/>
    <x v="19"/>
    <x v="0"/>
  </r>
  <r>
    <n v="7951"/>
    <s v="Sääre küla"/>
    <m/>
    <n v="3.1343283582089501"/>
    <n v="51.355932203389798"/>
    <n v="2.7906976744185998"/>
    <x v="497"/>
    <x v="62"/>
    <x v="4"/>
  </r>
  <r>
    <n v="1715"/>
    <s v="Hageri küla"/>
    <n v="10.0465116279069"/>
    <n v="6.7164179104477597"/>
    <n v="25.4237288135593"/>
    <n v="15.0697674418604"/>
    <x v="498"/>
    <x v="26"/>
    <x v="5"/>
  </r>
  <r>
    <n v="1957"/>
    <s v="Häädemeeste alevik"/>
    <n v="19.5348837209302"/>
    <n v="6.7164179104477597"/>
    <n v="20.847457627118601"/>
    <n v="10.0465116279069"/>
    <x v="499"/>
    <x v="57"/>
    <x v="4"/>
  </r>
  <r>
    <n v="5467"/>
    <s v="Nurme küla"/>
    <n v="9.4883720930232496"/>
    <n v="15.671641791044699"/>
    <n v="22.372881355932201"/>
    <n v="9.4883720930232496"/>
    <x v="500"/>
    <x v="7"/>
    <x v="0"/>
  </r>
  <r>
    <n v="8764"/>
    <s v="Uuearu küla"/>
    <n v="9.4883720930232496"/>
    <n v="12.5373134328358"/>
    <n v="24.915254237288099"/>
    <n v="10.0465116279069"/>
    <x v="501"/>
    <x v="6"/>
    <x v="0"/>
  </r>
  <r>
    <n v="4733"/>
    <s v="Mahtra küla"/>
    <n v="3.9069767441860401"/>
    <n v="16.119402985074601"/>
    <n v="10.1694915254237"/>
    <n v="26.790697674418599"/>
    <x v="502"/>
    <x v="20"/>
    <x v="5"/>
  </r>
  <r>
    <n v="6491"/>
    <s v="Põdrangu küla"/>
    <n v="5.0232558139534804"/>
    <n v="2.23880597014925"/>
    <n v="36.610169491525397"/>
    <n v="12.837209302325499"/>
    <x v="503"/>
    <x v="17"/>
    <x v="1"/>
  </r>
  <r>
    <n v="3857"/>
    <s v="Käesalu küla"/>
    <n v="5.5813953488371997"/>
    <n v="17.910447761194"/>
    <n v="20.3389830508474"/>
    <n v="12.837209302325499"/>
    <x v="504"/>
    <x v="15"/>
    <x v="0"/>
  </r>
  <r>
    <n v="5854"/>
    <s v="Pahkla küla"/>
    <n v="22.883720930232499"/>
    <n v="12.089552238805901"/>
    <n v="7.6271186440677896"/>
    <n v="13.953488372093"/>
    <x v="505"/>
    <x v="26"/>
    <x v="5"/>
  </r>
  <r>
    <n v="9141"/>
    <s v="Vatla küla"/>
    <n v="11.162790697674399"/>
    <n v="19.253731343283501"/>
    <n v="13.728813559322001"/>
    <n v="11.7209302325581"/>
    <x v="506"/>
    <x v="31"/>
    <x v="4"/>
  </r>
  <r>
    <n v="2657"/>
    <s v="Kanavere küla"/>
    <n v="10.604651162790599"/>
    <n v="8.0597014925373092"/>
    <n v="27.457627118644002"/>
    <n v="9.4883720930232496"/>
    <x v="507"/>
    <x v="19"/>
    <x v="0"/>
  </r>
  <r>
    <n v="4331"/>
    <s v="Lihulõpe küla"/>
    <n v="20.0930232558139"/>
    <n v="17.910447761194"/>
    <n v="11.1864406779661"/>
    <n v="6.1395348837209296"/>
    <x v="508"/>
    <x v="21"/>
    <x v="1"/>
  </r>
  <r>
    <n v="8724"/>
    <s v="Urissaare küla"/>
    <n v="14.511627906976701"/>
    <n v="28.656716417910399"/>
    <n v="11.6949152542372"/>
    <m/>
    <x v="509"/>
    <x v="57"/>
    <x v="4"/>
  </r>
  <r>
    <n v="5133"/>
    <s v="Mõisamaa küla"/>
    <n v="2.7906976744185998"/>
    <n v="17.910447761194"/>
    <n v="22.881355932203299"/>
    <n v="11.162790697674399"/>
    <x v="510"/>
    <x v="40"/>
    <x v="5"/>
  </r>
  <r>
    <n v="8779"/>
    <s v="Uulu küla"/>
    <n v="16.1860465116279"/>
    <n v="8.0597014925373092"/>
    <n v="14.2372881355932"/>
    <n v="16.1860465116279"/>
    <x v="511"/>
    <x v="57"/>
    <x v="4"/>
  </r>
  <r>
    <n v="7348"/>
    <s v="Saka küla"/>
    <n v="4.4651162790697603"/>
    <n v="3.1343283582089501"/>
    <n v="28.4745762711864"/>
    <n v="18.418604651162699"/>
    <x v="512"/>
    <x v="56"/>
    <x v="3"/>
  </r>
  <r>
    <n v="7653"/>
    <s v="Soe küla"/>
    <n v="4.4651162790697603"/>
    <n v="13.8805970149253"/>
    <n v="21.864406779661"/>
    <n v="13.953488372093"/>
    <x v="513"/>
    <x v="69"/>
    <x v="8"/>
  </r>
  <r>
    <n v="4294"/>
    <s v="Lepna alevik"/>
    <n v="17.302325581395301"/>
    <n v="9.8507462686567102"/>
    <n v="16.779661016949099"/>
    <n v="10.0465116279069"/>
    <x v="514"/>
    <x v="48"/>
    <x v="1"/>
  </r>
  <r>
    <n v="4498"/>
    <s v="Loobu küla"/>
    <n v="9.4883720930232496"/>
    <n v="8.9552238805970106"/>
    <n v="23.3898305084745"/>
    <n v="11.7209302325581"/>
    <x v="515"/>
    <x v="37"/>
    <x v="1"/>
  </r>
  <r>
    <n v="3829"/>
    <s v="Kõrvenurga küla"/>
    <n v="3.9069767441860401"/>
    <n v="16.567164179104399"/>
    <n v="33.0508474576271"/>
    <m/>
    <x v="516"/>
    <x v="19"/>
    <x v="0"/>
  </r>
  <r>
    <n v="6016"/>
    <s v="Parksi küla"/>
    <n v="3.34883720930232"/>
    <n v="6.7164179104477597"/>
    <n v="20.847457627118601"/>
    <n v="22.325581395348799"/>
    <x v="517"/>
    <x v="3"/>
    <x v="0"/>
  </r>
  <r>
    <n v="2444"/>
    <s v="Kabala küla"/>
    <n v="9.4883720930232496"/>
    <n v="11.641791044776101"/>
    <n v="20.847457627118601"/>
    <n v="11.162790697674399"/>
    <x v="518"/>
    <x v="20"/>
    <x v="5"/>
  </r>
  <r>
    <n v="3195"/>
    <s v="Kivitammi küla"/>
    <n v="2.7906976744185998"/>
    <n v="14.3283582089552"/>
    <n v="5.0847457627118597"/>
    <n v="30.697674418604599"/>
    <x v="519"/>
    <x v="7"/>
    <x v="0"/>
  </r>
  <r>
    <n v="8120"/>
    <s v="Tammiste küla"/>
    <n v="3.34883720930232"/>
    <n v="18.805970149253699"/>
    <n v="17.2881355932203"/>
    <n v="13.395348837209299"/>
    <x v="520"/>
    <x v="58"/>
    <x v="4"/>
  </r>
  <r>
    <n v="1458"/>
    <s v="Audru alevik"/>
    <n v="10.604651162790599"/>
    <n v="16.119402985074601"/>
    <n v="13.728813559322001"/>
    <n v="12.279069767441801"/>
    <x v="521"/>
    <x v="12"/>
    <x v="4"/>
  </r>
  <r>
    <n v="5424"/>
    <s v="Niitvälja küla"/>
    <n v="5.5813953488371997"/>
    <n v="14.3283582089552"/>
    <n v="24.406779661016898"/>
    <n v="8.3720930232558093"/>
    <x v="522"/>
    <x v="15"/>
    <x v="0"/>
  </r>
  <r>
    <n v="9539"/>
    <s v="Võiste alevik"/>
    <n v="16.744186046511601"/>
    <n v="7.1641791044776104"/>
    <n v="18.8135593220338"/>
    <n v="9.4883720930232496"/>
    <x v="523"/>
    <x v="57"/>
    <x v="4"/>
  </r>
  <r>
    <n v="6204"/>
    <s v="Piisupi küla"/>
    <n v="16.744186046511601"/>
    <n v="2.23880597014925"/>
    <n v="10.1694915254237"/>
    <n v="22.883720930232499"/>
    <x v="524"/>
    <x v="17"/>
    <x v="1"/>
  </r>
  <r>
    <n v="9596"/>
    <s v="Võtikvere küla"/>
    <n v="5.5813953488371997"/>
    <n v="5.3731343283581996"/>
    <n v="20.3389830508474"/>
    <n v="20.651162790697601"/>
    <x v="525"/>
    <x v="39"/>
    <x v="12"/>
  </r>
  <r>
    <n v="7167"/>
    <s v="Rõngu alevik"/>
    <n v="4.4651162790697603"/>
    <n v="6.2686567164179099"/>
    <n v="25.4237288135593"/>
    <n v="15.6279069767441"/>
    <x v="526"/>
    <x v="45"/>
    <x v="2"/>
  </r>
  <r>
    <n v="7467"/>
    <s v="Saustinõmme küla"/>
    <n v="5.5813953488371997"/>
    <n v="7.6119402985074602"/>
    <n v="24.915254237288099"/>
    <n v="13.395348837209299"/>
    <x v="527"/>
    <x v="13"/>
    <x v="0"/>
  </r>
  <r>
    <n v="1436"/>
    <s v="Atla küla"/>
    <n v="2.7906976744185998"/>
    <n v="4.4776119402985"/>
    <n v="33.0508474576271"/>
    <n v="11.162790697674399"/>
    <x v="528"/>
    <x v="34"/>
    <x v="11"/>
  </r>
  <r>
    <n v="6925"/>
    <s v="Reiu küla"/>
    <m/>
    <n v="7.1641791044776104"/>
    <n v="44.237288135593197"/>
    <m/>
    <x v="529"/>
    <x v="57"/>
    <x v="4"/>
  </r>
  <r>
    <n v="7905"/>
    <s v="Sõrve küla"/>
    <n v="5.5813953488371997"/>
    <n v="8.9552238805970106"/>
    <n v="34.067796610169403"/>
    <n v="2.7906976744185998"/>
    <x v="530"/>
    <x v="14"/>
    <x v="0"/>
  </r>
  <r>
    <n v="2629"/>
    <s v="Kalme küla"/>
    <n v="8.9302325581395294"/>
    <n v="11.641791044776101"/>
    <n v="22.372881355932201"/>
    <n v="8.3720930232558093"/>
    <x v="531"/>
    <x v="3"/>
    <x v="0"/>
  </r>
  <r>
    <n v="6182"/>
    <s v="Piira küla"/>
    <n v="18.418604651162699"/>
    <n v="12.9850746268656"/>
    <n v="8.1355932203389791"/>
    <n v="11.7209302325581"/>
    <x v="532"/>
    <x v="49"/>
    <x v="1"/>
  </r>
  <r>
    <n v="7767"/>
    <s v="Sudiste küla"/>
    <n v="2.7906976744185998"/>
    <n v="11.194029850746199"/>
    <n v="25.4237288135593"/>
    <n v="11.162790697674399"/>
    <x v="533"/>
    <x v="50"/>
    <x v="8"/>
  </r>
  <r>
    <n v="8674"/>
    <s v="Umbusi küla"/>
    <n v="3.9069767441860401"/>
    <n v="19.701492537313399"/>
    <n v="22.372881355932201"/>
    <n v="4.4651162790697603"/>
    <x v="534"/>
    <x v="38"/>
    <x v="12"/>
  </r>
  <r>
    <n v="9506"/>
    <s v="Võhmuta küla"/>
    <n v="7.81395348837209"/>
    <n v="4.0298507462686501"/>
    <n v="22.881355932203299"/>
    <n v="15.6279069767441"/>
    <x v="535"/>
    <x v="17"/>
    <x v="1"/>
  </r>
  <r>
    <n v="9721"/>
    <s v="Õuna küla"/>
    <n v="6.1395348837209296"/>
    <n v="13.8805970149253"/>
    <n v="27.457627118644002"/>
    <n v="2.7906976744185998"/>
    <x v="536"/>
    <x v="44"/>
    <x v="12"/>
  </r>
  <r>
    <n v="2931"/>
    <s v="Keila-Joa alevik"/>
    <n v="5.5813953488371997"/>
    <n v="20.597014925373099"/>
    <n v="7.1186440677966099"/>
    <n v="16.744186046511601"/>
    <x v="537"/>
    <x v="15"/>
    <x v="0"/>
  </r>
  <r>
    <n v="3480"/>
    <s v="Kotka küla"/>
    <n v="13.953488372093"/>
    <n v="6.7164179104477597"/>
    <n v="13.728813559322001"/>
    <n v="15.6279069767441"/>
    <x v="538"/>
    <x v="3"/>
    <x v="0"/>
  </r>
  <r>
    <n v="5628"/>
    <s v="Ohtu küla"/>
    <n v="2.7906976744185998"/>
    <n v="10.2985074626865"/>
    <n v="22.881355932203299"/>
    <n v="13.953488372093"/>
    <x v="539"/>
    <x v="15"/>
    <x v="0"/>
  </r>
  <r>
    <n v="9558"/>
    <s v="Võlle küla"/>
    <n v="8.9302325581395294"/>
    <n v="9.4029850746268604"/>
    <n v="31.5254237288135"/>
    <m/>
    <x v="540"/>
    <x v="19"/>
    <x v="0"/>
  </r>
  <r>
    <n v="1716"/>
    <s v="Hagudi alevik"/>
    <n v="5.5813953488371997"/>
    <n v="14.3283582089552"/>
    <n v="9.1525423728813493"/>
    <n v="20.651162790697601"/>
    <x v="541"/>
    <x v="20"/>
    <x v="5"/>
  </r>
  <r>
    <n v="2268"/>
    <s v="Jõgisoo küla"/>
    <n v="17.302325581395301"/>
    <n v="9.8507462686567102"/>
    <n v="14.745762711864399"/>
    <n v="7.81395348837209"/>
    <x v="542"/>
    <x v="36"/>
    <x v="6"/>
  </r>
  <r>
    <n v="5859"/>
    <s v="Pahuvere küla"/>
    <m/>
    <n v="6.7164179104477597"/>
    <n v="17.796610169491501"/>
    <n v="25.116279069767401"/>
    <x v="543"/>
    <x v="69"/>
    <x v="8"/>
  </r>
  <r>
    <n v="6603"/>
    <s v="Pärinurme küla"/>
    <n v="2.7906976744185998"/>
    <n v="14.776119402985"/>
    <n v="9.1525423728813493"/>
    <n v="22.883720930232499"/>
    <x v="544"/>
    <x v="7"/>
    <x v="0"/>
  </r>
  <r>
    <n v="2800"/>
    <s v="Kasepää küla"/>
    <n v="8.3720930232558093"/>
    <n v="7.1641791044776104"/>
    <n v="17.2881355932203"/>
    <n v="16.744186046511601"/>
    <x v="545"/>
    <x v="39"/>
    <x v="12"/>
  </r>
  <r>
    <n v="9635"/>
    <s v="Väike-Rõsna küla"/>
    <m/>
    <n v="4.4776119402985"/>
    <n v="12.711864406779601"/>
    <n v="32.3720930232558"/>
    <x v="546"/>
    <x v="68"/>
    <x v="13"/>
  </r>
  <r>
    <n v="2779"/>
    <s v="Varangu küla"/>
    <n v="13.953488372093"/>
    <n v="9.4029850746268604"/>
    <n v="15.254237288135499"/>
    <n v="10.604651162790599"/>
    <x v="547"/>
    <x v="21"/>
    <x v="1"/>
  </r>
  <r>
    <n v="1550"/>
    <s v="Eidapere alevik"/>
    <n v="13.953488372093"/>
    <n v="4.4776119402985"/>
    <n v="21.864406779661"/>
    <n v="8.3720930232558093"/>
    <x v="548"/>
    <x v="41"/>
    <x v="5"/>
  </r>
  <r>
    <n v="2025"/>
    <s v="Iisaku alevik"/>
    <n v="13.395348837209299"/>
    <n v="9.8507462686567102"/>
    <n v="14.745762711864399"/>
    <n v="10.604651162790599"/>
    <x v="549"/>
    <x v="66"/>
    <x v="3"/>
  </r>
  <r>
    <n v="7993"/>
    <s v="Taagepera küla"/>
    <n v="11.162790697674399"/>
    <n v="10.746268656716399"/>
    <n v="14.745762711864399"/>
    <n v="11.7209302325581"/>
    <x v="550"/>
    <x v="52"/>
    <x v="10"/>
  </r>
  <r>
    <n v="2510"/>
    <s v="Kahala küla"/>
    <n v="3.34883720930232"/>
    <n v="15.223880597014899"/>
    <n v="26.4406779661016"/>
    <n v="3.34883720930232"/>
    <x v="551"/>
    <x v="67"/>
    <x v="6"/>
  </r>
  <r>
    <n v="5213"/>
    <s v="Mäetaguse alevik"/>
    <n v="13.953488372093"/>
    <n v="8.5074626865671608"/>
    <n v="21.864406779661"/>
    <n v="3.9069767441860401"/>
    <x v="552"/>
    <x v="66"/>
    <x v="3"/>
  </r>
  <r>
    <n v="5896"/>
    <s v="Pajusti alevik"/>
    <n v="9.4883720930232496"/>
    <n v="16.119402985074601"/>
    <n v="15.7627118644067"/>
    <n v="6.6976744186046497"/>
    <x v="553"/>
    <x v="49"/>
    <x v="1"/>
  </r>
  <r>
    <n v="8509"/>
    <s v="Tõnumaa küla"/>
    <n v="11.7209302325581"/>
    <n v="9.4029850746268604"/>
    <n v="15.254237288135499"/>
    <n v="11.162790697674399"/>
    <x v="554"/>
    <x v="40"/>
    <x v="5"/>
  </r>
  <r>
    <n v="9049"/>
    <s v="Vansi küla"/>
    <n v="8.3720930232558093"/>
    <n v="7.1641791044776104"/>
    <n v="15.254237288135499"/>
    <n v="16.744186046511601"/>
    <x v="555"/>
    <x v="7"/>
    <x v="0"/>
  </r>
  <r>
    <n v="2403"/>
    <s v="Kaarepere küla"/>
    <n v="3.34883720930232"/>
    <n v="15.671641791044699"/>
    <n v="18.305084745762699"/>
    <n v="10.0465116279069"/>
    <x v="556"/>
    <x v="44"/>
    <x v="12"/>
  </r>
  <r>
    <n v="7451"/>
    <s v="Saue-Putla küla"/>
    <n v="4.4651162790697603"/>
    <n v="25.522388059701399"/>
    <n v="8.1355932203389791"/>
    <n v="8.9302325581395294"/>
    <x v="557"/>
    <x v="34"/>
    <x v="11"/>
  </r>
  <r>
    <n v="7991"/>
    <s v="Taadikvere küla"/>
    <n v="12.279069767441801"/>
    <n v="7.6119402985074602"/>
    <n v="7.6271186440677896"/>
    <n v="19.5348837209302"/>
    <x v="558"/>
    <x v="36"/>
    <x v="6"/>
  </r>
  <r>
    <n v="5533"/>
    <s v="Nõmmeveski küla"/>
    <n v="5.5813953488371997"/>
    <n v="7.6119402985074602"/>
    <n v="24.915254237288099"/>
    <n v="8.9302325581395294"/>
    <x v="559"/>
    <x v="3"/>
    <x v="0"/>
  </r>
  <r>
    <n v="8293"/>
    <s v="Toolse küla"/>
    <m/>
    <n v="9.8507462686567102"/>
    <n v="26.949152542372801"/>
    <n v="10.0465116279069"/>
    <x v="560"/>
    <x v="21"/>
    <x v="1"/>
  </r>
  <r>
    <n v="3803"/>
    <s v="Kõrkküla"/>
    <n v="21.209302325581302"/>
    <n v="9.8507462686567102"/>
    <n v="10.1694915254237"/>
    <n v="5.5813953488371997"/>
    <x v="561"/>
    <x v="33"/>
    <x v="1"/>
  </r>
  <r>
    <n v="8232"/>
    <s v="Maidla küla"/>
    <n v="12.837209302325499"/>
    <n v="17.462686567164099"/>
    <n v="8.1355932203389791"/>
    <n v="8.3720930232558093"/>
    <x v="562"/>
    <x v="40"/>
    <x v="5"/>
  </r>
  <r>
    <n v="4381"/>
    <s v="Linaküla"/>
    <m/>
    <n v="4.4776119402985"/>
    <n v="31.5254237288135"/>
    <n v="10.604651162790599"/>
    <x v="563"/>
    <x v="62"/>
    <x v="4"/>
  </r>
  <r>
    <n v="6617"/>
    <s v="Pärnu-Jaagupi alev"/>
    <n v="6.1395348837209296"/>
    <n v="10.2985074626865"/>
    <n v="22.881355932203299"/>
    <n v="7.2558139534883699"/>
    <x v="564"/>
    <x v="60"/>
    <x v="4"/>
  </r>
  <r>
    <n v="5468"/>
    <s v="Nurme küla"/>
    <n v="2.7906976744185998"/>
    <n v="13.4328358208955"/>
    <n v="15.254237288135499"/>
    <n v="15.0697674418604"/>
    <x v="565"/>
    <x v="58"/>
    <x v="4"/>
  </r>
  <r>
    <n v="5841"/>
    <s v="Pagari küla"/>
    <n v="11.162790697674399"/>
    <n v="8.9552238805970106"/>
    <n v="15.254237288135499"/>
    <n v="11.162790697674399"/>
    <x v="566"/>
    <x v="66"/>
    <x v="3"/>
  </r>
  <r>
    <n v="9656"/>
    <s v="Väljataguse küla"/>
    <n v="13.953488372093"/>
    <n v="13.4328358208955"/>
    <n v="5.0847457627118597"/>
    <n v="13.953488372093"/>
    <x v="567"/>
    <x v="67"/>
    <x v="6"/>
  </r>
  <r>
    <n v="8543"/>
    <s v="Tõugu küla"/>
    <n v="3.9069767441860401"/>
    <n v="9.4029850746268604"/>
    <n v="21.355932203389798"/>
    <n v="11.7209302325581"/>
    <x v="568"/>
    <x v="21"/>
    <x v="1"/>
  </r>
  <r>
    <n v="4560"/>
    <s v="Lungu küla"/>
    <n v="12.837209302325499"/>
    <n v="26.417910447761098"/>
    <n v="7.1186440677966099"/>
    <m/>
    <x v="569"/>
    <x v="67"/>
    <x v="6"/>
  </r>
  <r>
    <n v="2315"/>
    <s v="Jändja küla"/>
    <n v="16.1860465116279"/>
    <n v="5.3731343283581996"/>
    <n v="21.355932203389798"/>
    <n v="3.34883720930232"/>
    <x v="570"/>
    <x v="67"/>
    <x v="6"/>
  </r>
  <r>
    <n v="6567"/>
    <s v="Päide küla"/>
    <n v="12.279069767441801"/>
    <n v="21.492537313432798"/>
    <n v="6.1016949152542299"/>
    <n v="6.1395348837209296"/>
    <x v="571"/>
    <x v="48"/>
    <x v="1"/>
  </r>
  <r>
    <n v="5157"/>
    <s v="Mõnuste küla"/>
    <n v="16.744186046511601"/>
    <n v="4.4776119402985"/>
    <n v="15.7627118644067"/>
    <n v="8.9302325581395294"/>
    <x v="572"/>
    <x v="7"/>
    <x v="0"/>
  </r>
  <r>
    <n v="3083"/>
    <s v="Kilingi-Nõmme linn"/>
    <n v="5.5813953488371997"/>
    <n v="5.3731343283581996"/>
    <n v="34.5762711864406"/>
    <m/>
    <x v="573"/>
    <x v="55"/>
    <x v="4"/>
  </r>
  <r>
    <n v="7517"/>
    <s v="Seli küla"/>
    <n v="10.604651162790599"/>
    <n v="14.3283582089552"/>
    <n v="13.2203389830508"/>
    <n v="7.2558139534883699"/>
    <x v="574"/>
    <x v="5"/>
    <x v="0"/>
  </r>
  <r>
    <n v="7138"/>
    <s v="Rutja küla"/>
    <m/>
    <n v="9.8507462686567102"/>
    <n v="19.322033898305001"/>
    <n v="16.1860465116279"/>
    <x v="575"/>
    <x v="21"/>
    <x v="1"/>
  </r>
  <r>
    <n v="6847"/>
    <s v="Raudla küla"/>
    <n v="29.581395348837201"/>
    <n v="8.0597014925373092"/>
    <n v="7.6271186440677896"/>
    <m/>
    <x v="576"/>
    <x v="17"/>
    <x v="1"/>
  </r>
  <r>
    <n v="7809"/>
    <s v="Suru küla"/>
    <n v="15.6279069767441"/>
    <n v="7.1641791044776104"/>
    <n v="16.779661016949099"/>
    <n v="5.5813953488371997"/>
    <x v="577"/>
    <x v="3"/>
    <x v="0"/>
  </r>
  <r>
    <n v="2285"/>
    <s v="Jõõdre küla"/>
    <n v="8.9302325581395294"/>
    <n v="18.805970149253699"/>
    <n v="6.1016949152542299"/>
    <n v="11.162790697674399"/>
    <x v="578"/>
    <x v="25"/>
    <x v="7"/>
  </r>
  <r>
    <n v="2774"/>
    <s v="Karula küla"/>
    <n v="5.5813953488371997"/>
    <n v="9.4029850746268604"/>
    <n v="24.406779661016898"/>
    <n v="5.5813953488371997"/>
    <x v="579"/>
    <x v="21"/>
    <x v="1"/>
  </r>
  <r>
    <n v="6093"/>
    <s v="Pehka küla"/>
    <n v="15.0697674418604"/>
    <n v="8.9552238805970106"/>
    <n v="10.1694915254237"/>
    <n v="10.604651162790599"/>
    <x v="580"/>
    <x v="21"/>
    <x v="1"/>
  </r>
  <r>
    <n v="2848"/>
    <s v="Kata küla"/>
    <m/>
    <n v="25.9701492537313"/>
    <n v="13.2203389830508"/>
    <n v="5.5813953488371997"/>
    <x v="581"/>
    <x v="19"/>
    <x v="0"/>
  </r>
  <r>
    <n v="5680"/>
    <s v="Ontika küla"/>
    <n v="12.279069767441801"/>
    <n v="9.4029850746268604"/>
    <n v="17.2881355932203"/>
    <n v="5.5813953488371997"/>
    <x v="582"/>
    <x v="56"/>
    <x v="3"/>
  </r>
  <r>
    <n v="3814"/>
    <s v="Kõrtsialuse küla"/>
    <n v="2.7906976744185998"/>
    <n v="9.8507462686567102"/>
    <n v="28.983050847457601"/>
    <n v="2.7906976744185998"/>
    <x v="583"/>
    <x v="33"/>
    <x v="1"/>
  </r>
  <r>
    <n v="2476"/>
    <s v="Kadapiku küla"/>
    <m/>
    <n v="10.746268656716399"/>
    <n v="27.966101694915199"/>
    <n v="5.5813953488371997"/>
    <x v="584"/>
    <x v="37"/>
    <x v="1"/>
  </r>
  <r>
    <n v="4914"/>
    <s v="Metsaääre küla"/>
    <n v="16.744186046511601"/>
    <n v="8.9552238805970106"/>
    <n v="12.711864406779601"/>
    <n v="5.5813953488371997"/>
    <x v="585"/>
    <x v="41"/>
    <x v="5"/>
  </r>
  <r>
    <n v="9394"/>
    <s v="Viru-Jaagupi alevik"/>
    <n v="6.1395348837209296"/>
    <n v="4.4776119402985"/>
    <n v="18.8135593220338"/>
    <n v="14.511627906976701"/>
    <x v="586"/>
    <x v="49"/>
    <x v="1"/>
  </r>
  <r>
    <n v="4788"/>
    <s v="Marguse küla"/>
    <n v="16.744186046511601"/>
    <n v="2.6865671641790998"/>
    <n v="17.796610169491501"/>
    <n v="6.6976744186046497"/>
    <x v="587"/>
    <x v="19"/>
    <x v="0"/>
  </r>
  <r>
    <n v="4567"/>
    <s v="Lustivere küla"/>
    <n v="13.953488372093"/>
    <n v="6.7164179104477597"/>
    <n v="13.728813559322001"/>
    <n v="9.4883720930232496"/>
    <x v="588"/>
    <x v="38"/>
    <x v="12"/>
  </r>
  <r>
    <n v="7085"/>
    <s v="Rootsi küla"/>
    <n v="11.162790697674399"/>
    <n v="2.23880597014925"/>
    <n v="22.372881355932201"/>
    <n v="7.81395348837209"/>
    <x v="589"/>
    <x v="26"/>
    <x v="5"/>
  </r>
  <r>
    <n v="6081"/>
    <s v="Peeri küla"/>
    <n v="9.4883720930232496"/>
    <n v="16.567164179104399"/>
    <n v="17.2881355932203"/>
    <m/>
    <x v="590"/>
    <x v="56"/>
    <x v="3"/>
  </r>
  <r>
    <n v="7308"/>
    <s v="Saarnakõrve küla"/>
    <n v="10.604651162790599"/>
    <n v="21.044776119402901"/>
    <n v="6.1016949152542299"/>
    <n v="5.5813953488371997"/>
    <x v="591"/>
    <x v="19"/>
    <x v="0"/>
  </r>
  <r>
    <n v="8974"/>
    <s v="Valuste küla"/>
    <n v="11.7209302325581"/>
    <n v="9.4029850746268604"/>
    <n v="18.8135593220338"/>
    <n v="3.34883720930232"/>
    <x v="592"/>
    <x v="31"/>
    <x v="4"/>
  </r>
  <r>
    <n v="9767"/>
    <s v="Änglema küla"/>
    <n v="20.0930232558139"/>
    <n v="5.8208955223880503"/>
    <n v="5.5932203389830502"/>
    <n v="11.7209302325581"/>
    <x v="593"/>
    <x v="15"/>
    <x v="0"/>
  </r>
  <r>
    <n v="8819"/>
    <s v="Vadi küla"/>
    <m/>
    <n v="10.2985074626865"/>
    <n v="17.2881355932203"/>
    <n v="15.6279069767441"/>
    <x v="594"/>
    <x v="39"/>
    <x v="12"/>
  </r>
  <r>
    <n v="7666"/>
    <s v="Soinaste küla"/>
    <n v="8.3720930232558093"/>
    <n v="13.4328358208955"/>
    <n v="21.355932203389798"/>
    <m/>
    <x v="595"/>
    <x v="63"/>
    <x v="2"/>
  </r>
  <r>
    <n v="8853"/>
    <s v="Vahtrepa küla"/>
    <n v="6.1395348837209296"/>
    <n v="11.194029850746199"/>
    <n v="21.355932203389798"/>
    <n v="4.4651162790697603"/>
    <x v="596"/>
    <x v="46"/>
    <x v="14"/>
  </r>
  <r>
    <n v="8025"/>
    <s v="Taebla alevik"/>
    <n v="6.1395348837209296"/>
    <n v="12.5373134328358"/>
    <n v="24.406779661016898"/>
    <m/>
    <x v="597"/>
    <x v="51"/>
    <x v="7"/>
  </r>
  <r>
    <n v="6778"/>
    <s v="Rame küla"/>
    <n v="2.7906976744185998"/>
    <n v="2.6865671641790998"/>
    <n v="21.864406779661"/>
    <n v="15.6279069767441"/>
    <x v="598"/>
    <x v="31"/>
    <x v="4"/>
  </r>
  <r>
    <n v="2373"/>
    <s v="Jäätma küla"/>
    <n v="13.953488372093"/>
    <n v="4.4776119402985"/>
    <n v="15.7627118644067"/>
    <n v="8.3720930232558093"/>
    <x v="599"/>
    <x v="48"/>
    <x v="1"/>
  </r>
  <r>
    <n v="3700"/>
    <s v="Kuru küla"/>
    <n v="3.34883720930232"/>
    <n v="4.9253731343283498"/>
    <n v="27.457627118644002"/>
    <n v="6.6976744186046497"/>
    <x v="600"/>
    <x v="66"/>
    <x v="3"/>
  </r>
  <r>
    <n v="8596"/>
    <s v="Türi-Alliku küla"/>
    <n v="12.837209302325499"/>
    <n v="11.641791044776101"/>
    <n v="17.796610169491501"/>
    <m/>
    <x v="601"/>
    <x v="29"/>
    <x v="9"/>
  </r>
  <r>
    <n v="6037"/>
    <s v="Patika küla"/>
    <n v="3.34883720930232"/>
    <n v="13.8805970149253"/>
    <n v="24.915254237288099"/>
    <m/>
    <x v="602"/>
    <x v="17"/>
    <x v="1"/>
  </r>
  <r>
    <n v="9683"/>
    <s v="Vääna küla"/>
    <n v="8.3720930232558093"/>
    <n v="12.089552238805901"/>
    <n v="18.305084745762699"/>
    <n v="3.34883720930232"/>
    <x v="603"/>
    <x v="14"/>
    <x v="0"/>
  </r>
  <r>
    <n v="8121"/>
    <s v="Tammiste küla"/>
    <n v="21.767441860465102"/>
    <m/>
    <n v="20.3389830508474"/>
    <m/>
    <x v="604"/>
    <x v="45"/>
    <x v="2"/>
  </r>
  <r>
    <n v="1024"/>
    <s v="Aardla küla"/>
    <n v="13.395348837209299"/>
    <n v="8.9552238805970106"/>
    <n v="15.7627118644067"/>
    <n v="3.9069767441860401"/>
    <x v="605"/>
    <x v="70"/>
    <x v="2"/>
  </r>
  <r>
    <n v="3900"/>
    <s v="Kärevere küla"/>
    <n v="14.511627906976701"/>
    <n v="4.4776119402985"/>
    <n v="12.203389830508399"/>
    <n v="10.604651162790599"/>
    <x v="606"/>
    <x v="65"/>
    <x v="2"/>
  </r>
  <r>
    <n v="2667"/>
    <s v="Kanepi alevik"/>
    <n v="2.7906976744185998"/>
    <n v="16.119402985074601"/>
    <n v="12.203389830508399"/>
    <n v="10.604651162790599"/>
    <x v="607"/>
    <x v="71"/>
    <x v="15"/>
  </r>
  <r>
    <n v="1174"/>
    <s v="Alansi küla"/>
    <m/>
    <n v="12.9850746268656"/>
    <n v="20.847457627118601"/>
    <n v="7.81395348837209"/>
    <x v="608"/>
    <x v="19"/>
    <x v="0"/>
  </r>
  <r>
    <n v="8999"/>
    <s v="Vana-Otepää küla"/>
    <n v="17.860465116278998"/>
    <n v="3.1343283582089501"/>
    <n v="6.6101694915254203"/>
    <n v="13.953488372093"/>
    <x v="609"/>
    <x v="53"/>
    <x v="10"/>
  </r>
  <r>
    <n v="5695"/>
    <s v="Oonurme küla"/>
    <m/>
    <n v="24.179104477611901"/>
    <n v="17.2881355932203"/>
    <m/>
    <x v="610"/>
    <x v="66"/>
    <x v="3"/>
  </r>
  <r>
    <n v="4736"/>
    <s v="Mahu küla"/>
    <n v="13.395348837209299"/>
    <m/>
    <n v="27.966101694915199"/>
    <m/>
    <x v="611"/>
    <x v="33"/>
    <x v="1"/>
  </r>
  <r>
    <n v="4408"/>
    <s v="Linnuse küla"/>
    <n v="9.4883720930232496"/>
    <n v="12.9850746268656"/>
    <n v="13.2203389830508"/>
    <n v="5.5813953488371997"/>
    <x v="612"/>
    <x v="33"/>
    <x v="1"/>
  </r>
  <r>
    <n v="7181"/>
    <s v="Rõuge alevik"/>
    <m/>
    <n v="7.6119402985074602"/>
    <n v="26.949152542372801"/>
    <n v="6.6976744186046497"/>
    <x v="613"/>
    <x v="72"/>
    <x v="13"/>
  </r>
  <r>
    <n v="5926"/>
    <s v="Palivere alevik"/>
    <n v="6.1395348837209296"/>
    <n v="12.9850746268656"/>
    <n v="14.745762711864399"/>
    <n v="7.2558139534883699"/>
    <x v="614"/>
    <x v="51"/>
    <x v="7"/>
  </r>
  <r>
    <n v="9703"/>
    <s v="Õngu küla"/>
    <m/>
    <n v="3.1343283582089501"/>
    <n v="34.067796610169403"/>
    <n v="3.9069767441860401"/>
    <x v="615"/>
    <x v="46"/>
    <x v="14"/>
  </r>
  <r>
    <n v="2606"/>
    <s v="Kalli küla"/>
    <n v="7.81395348837209"/>
    <n v="9.4029850746268604"/>
    <n v="7.1186440677966099"/>
    <n v="16.744186046511601"/>
    <x v="616"/>
    <x v="31"/>
    <x v="4"/>
  </r>
  <r>
    <n v="7829"/>
    <s v="Suur-Nõmmküla / Klottorp"/>
    <n v="12.279069767441801"/>
    <n v="20.149253731343201"/>
    <n v="3.0508474576271101"/>
    <n v="5.5813953488371997"/>
    <x v="617"/>
    <x v="51"/>
    <x v="7"/>
  </r>
  <r>
    <n v="8316"/>
    <s v="Tootsi alev"/>
    <n v="13.953488372093"/>
    <n v="4.0298507462686501"/>
    <n v="16.779661016949099"/>
    <n v="6.1395348837209296"/>
    <x v="618"/>
    <x v="60"/>
    <x v="4"/>
  </r>
  <r>
    <n v="4811"/>
    <s v="Masti küla"/>
    <m/>
    <n v="16.567164179104399"/>
    <n v="10.677966101694899"/>
    <n v="13.395348837209299"/>
    <x v="619"/>
    <x v="26"/>
    <x v="5"/>
  </r>
  <r>
    <n v="4263"/>
    <s v="Lemmaru küla"/>
    <n v="13.953488372093"/>
    <n v="4.4776119402985"/>
    <n v="12.711864406779601"/>
    <n v="9.4883720930232496"/>
    <x v="620"/>
    <x v="15"/>
    <x v="0"/>
  </r>
  <r>
    <n v="4430"/>
    <s v="Liu küla"/>
    <n v="13.395348837209299"/>
    <n v="12.9850746268656"/>
    <n v="14.2372881355932"/>
    <m/>
    <x v="621"/>
    <x v="12"/>
    <x v="4"/>
  </r>
  <r>
    <n v="9846"/>
    <s v="Ürjaste küla"/>
    <n v="2.7906976744185998"/>
    <n v="2.23880597014925"/>
    <n v="29.999999999999901"/>
    <n v="5.5813953488371997"/>
    <x v="622"/>
    <x v="7"/>
    <x v="0"/>
  </r>
  <r>
    <n v="8006"/>
    <s v="Tabara küla"/>
    <m/>
    <n v="4.9253731343283498"/>
    <n v="35.593220338983002"/>
    <m/>
    <x v="623"/>
    <x v="7"/>
    <x v="0"/>
  </r>
  <r>
    <n v="3340"/>
    <s v="Kolga-Jaani alevik"/>
    <n v="8.9302325581395294"/>
    <n v="7.1641791044776104"/>
    <n v="18.8135593220338"/>
    <n v="5.5813953488371997"/>
    <x v="624"/>
    <x v="69"/>
    <x v="8"/>
  </r>
  <r>
    <n v="9248"/>
    <s v="Vetla küla"/>
    <n v="6.1395348837209296"/>
    <n v="7.6119402985074602"/>
    <n v="18.305084745762699"/>
    <n v="8.3720930232558093"/>
    <x v="625"/>
    <x v="6"/>
    <x v="0"/>
  </r>
  <r>
    <n v="1100"/>
    <s v="Ageri küla"/>
    <n v="18.418604651162699"/>
    <n v="6.7164179104477597"/>
    <n v="15.254237288135499"/>
    <m/>
    <x v="626"/>
    <x v="36"/>
    <x v="6"/>
  </r>
  <r>
    <n v="2343"/>
    <s v="Järva-Madise küla"/>
    <n v="2.7906976744185998"/>
    <n v="10.2985074626865"/>
    <n v="24.406779661016898"/>
    <n v="2.7906976744185998"/>
    <x v="627"/>
    <x v="36"/>
    <x v="6"/>
  </r>
  <r>
    <n v="6360"/>
    <s v="Preedi küla"/>
    <n v="6.6976744186046497"/>
    <n v="5.3731343283581996"/>
    <n v="20.847457627118601"/>
    <n v="7.2558139534883699"/>
    <x v="628"/>
    <x v="36"/>
    <x v="6"/>
  </r>
  <r>
    <n v="4755"/>
    <s v="Malla küla"/>
    <n v="12.279069767441801"/>
    <n v="6.7164179104477597"/>
    <n v="6.1016949152542299"/>
    <n v="15.0697674418604"/>
    <x v="629"/>
    <x v="33"/>
    <x v="1"/>
  </r>
  <r>
    <n v="8790"/>
    <s v="Uusna küla"/>
    <n v="2.7906976744185998"/>
    <n v="11.194029850746199"/>
    <n v="17.796610169491501"/>
    <n v="8.3720930232558093"/>
    <x v="630"/>
    <x v="69"/>
    <x v="8"/>
  </r>
  <r>
    <n v="2715"/>
    <s v="Karepa küla"/>
    <n v="5.5813953488371997"/>
    <m/>
    <n v="31.5254237288135"/>
    <n v="2.7906976744185998"/>
    <x v="631"/>
    <x v="21"/>
    <x v="1"/>
  </r>
  <r>
    <n v="6915"/>
    <s v="Reinevere küla"/>
    <n v="11.162790697674399"/>
    <n v="12.089552238805901"/>
    <n v="13.728813559322001"/>
    <n v="2.7906976744185998"/>
    <x v="632"/>
    <x v="36"/>
    <x v="6"/>
  </r>
  <r>
    <n v="8768"/>
    <s v="Uuemõisa küla"/>
    <n v="3.9069767441860401"/>
    <n v="12.089552238805901"/>
    <n v="20.847457627118601"/>
    <n v="2.7906976744185998"/>
    <x v="633"/>
    <x v="25"/>
    <x v="7"/>
  </r>
  <r>
    <n v="7095"/>
    <s v="Roovere küla"/>
    <m/>
    <n v="11.194029850746199"/>
    <n v="12.203389830508399"/>
    <n v="16.1860465116279"/>
    <x v="634"/>
    <x v="67"/>
    <x v="6"/>
  </r>
  <r>
    <n v="8532"/>
    <s v="Tõrvandi alevik"/>
    <n v="6.1395348837209296"/>
    <n v="8.0597014925373092"/>
    <n v="21.864406779661"/>
    <n v="3.34883720930232"/>
    <x v="635"/>
    <x v="63"/>
    <x v="2"/>
  </r>
  <r>
    <n v="7164"/>
    <s v="Rõmeda küla"/>
    <n v="3.9069767441860401"/>
    <n v="7.6119402985074602"/>
    <n v="23.3898305084745"/>
    <n v="4.4651162790697603"/>
    <x v="636"/>
    <x v="37"/>
    <x v="1"/>
  </r>
  <r>
    <n v="7935"/>
    <s v="Särevere alevik"/>
    <n v="2.7906976744185998"/>
    <n v="19.701492537313399"/>
    <n v="11.1864406779661"/>
    <n v="5.5813953488371997"/>
    <x v="637"/>
    <x v="29"/>
    <x v="9"/>
  </r>
  <r>
    <n v="3822"/>
    <s v="Kõrveküla"/>
    <n v="13.953488372093"/>
    <n v="6.7164179104477597"/>
    <n v="10.1694915254237"/>
    <n v="8.3720930232558093"/>
    <x v="638"/>
    <x v="17"/>
    <x v="1"/>
  </r>
  <r>
    <n v="5543"/>
    <s v="Nõva küla"/>
    <m/>
    <n v="5.3731343283581996"/>
    <n v="19.322033898305001"/>
    <n v="14.511627906976701"/>
    <x v="639"/>
    <x v="51"/>
    <x v="7"/>
  </r>
  <r>
    <n v="2749"/>
    <s v="Karjaküla alevik"/>
    <n v="6.6976744186046497"/>
    <n v="16.119402985074601"/>
    <n v="10.1694915254237"/>
    <n v="6.1395348837209296"/>
    <x v="640"/>
    <x v="15"/>
    <x v="0"/>
  </r>
  <r>
    <n v="6948"/>
    <s v="Retla küla"/>
    <n v="6.1395348837209296"/>
    <n v="17.462686567164099"/>
    <n v="12.711864406779601"/>
    <n v="2.7906976744185998"/>
    <x v="641"/>
    <x v="67"/>
    <x v="6"/>
  </r>
  <r>
    <n v="1883"/>
    <s v="Holdre küla"/>
    <n v="12.837209302325499"/>
    <n v="12.089552238805901"/>
    <n v="9.1525423728813493"/>
    <n v="5.0232558139534804"/>
    <x v="642"/>
    <x v="52"/>
    <x v="10"/>
  </r>
  <r>
    <n v="2161"/>
    <s v="Jalase küla"/>
    <n v="11.162790697674399"/>
    <n v="8.9552238805970106"/>
    <n v="7.6271186440677896"/>
    <n v="11.162790697674399"/>
    <x v="643"/>
    <x v="20"/>
    <x v="5"/>
  </r>
  <r>
    <n v="7593"/>
    <s v="Sillaotsa küla"/>
    <n v="12.279069767441801"/>
    <n v="2.23880597014925"/>
    <n v="7.6271186440677896"/>
    <n v="16.744186046511601"/>
    <x v="644"/>
    <x v="23"/>
    <x v="6"/>
  </r>
  <r>
    <n v="2909"/>
    <s v="Keelva küla"/>
    <n v="11.162790697674399"/>
    <n v="9.4029850746268604"/>
    <n v="12.711864406779601"/>
    <n v="5.5813953488371997"/>
    <x v="645"/>
    <x v="15"/>
    <x v="0"/>
  </r>
  <r>
    <n v="8664"/>
    <s v="Ulvi küla"/>
    <n v="21.209302325581302"/>
    <n v="4.9253731343283498"/>
    <n v="8.6440677966101607"/>
    <n v="3.9069767441860401"/>
    <x v="646"/>
    <x v="39"/>
    <x v="12"/>
  </r>
  <r>
    <n v="5651"/>
    <s v="Ojaküla"/>
    <n v="3.34883720930232"/>
    <n v="5.3731343283581996"/>
    <n v="19.322033898305001"/>
    <n v="10.604651162790599"/>
    <x v="647"/>
    <x v="33"/>
    <x v="1"/>
  </r>
  <r>
    <n v="4318"/>
    <s v="Väljataguse küla"/>
    <n v="9.4883720930232496"/>
    <n v="17.462686567164099"/>
    <n v="8.6440677966101607"/>
    <n v="2.7906976744185998"/>
    <x v="648"/>
    <x v="20"/>
    <x v="5"/>
  </r>
  <r>
    <n v="1232"/>
    <s v="Alu-Metsküla"/>
    <n v="11.162790697674399"/>
    <n v="4.4776119402985"/>
    <n v="14.2372881355932"/>
    <n v="8.3720930232558093"/>
    <x v="649"/>
    <x v="20"/>
    <x v="5"/>
  </r>
  <r>
    <n v="3546"/>
    <s v="Kuivajõe küla"/>
    <n v="10.604651162790599"/>
    <n v="7.1641791044776104"/>
    <n v="8.6440677966101607"/>
    <n v="11.7209302325581"/>
    <x v="650"/>
    <x v="19"/>
    <x v="0"/>
  </r>
  <r>
    <n v="7530"/>
    <s v="Selja küla"/>
    <n v="12.837209302325499"/>
    <n v="12.9850746268656"/>
    <n v="12.203389830508399"/>
    <m/>
    <x v="651"/>
    <x v="33"/>
    <x v="1"/>
  </r>
  <r>
    <n v="3389"/>
    <s v="Koogimäe küla"/>
    <n v="3.34883720930232"/>
    <n v="18.805970149253699"/>
    <n v="9.6610169491525397"/>
    <n v="6.1395348837209296"/>
    <x v="652"/>
    <x v="41"/>
    <x v="5"/>
  </r>
  <r>
    <n v="1076"/>
    <s v="Adavere alevik"/>
    <n v="11.162790697674399"/>
    <n v="9.4029850746268604"/>
    <n v="13.2203389830508"/>
    <n v="3.9069767441860401"/>
    <x v="653"/>
    <x v="38"/>
    <x v="12"/>
  </r>
  <r>
    <n v="2818"/>
    <s v="Kassinurme küla"/>
    <n v="2.7906976744185998"/>
    <n v="17.0149253731343"/>
    <m/>
    <n v="17.860465116278998"/>
    <x v="654"/>
    <x v="44"/>
    <x v="12"/>
  </r>
  <r>
    <n v="4449"/>
    <s v="Lohkuse küla"/>
    <n v="20.0930232558139"/>
    <n v="2.23880597014925"/>
    <n v="3.0508474576271101"/>
    <n v="12.279069767441801"/>
    <x v="655"/>
    <x v="30"/>
    <x v="3"/>
  </r>
  <r>
    <n v="4206"/>
    <s v="Lehetu küla"/>
    <n v="5.5813953488371997"/>
    <n v="25.522388059701399"/>
    <n v="2.5423728813559299"/>
    <n v="3.9069767441860401"/>
    <x v="656"/>
    <x v="29"/>
    <x v="9"/>
  </r>
  <r>
    <n v="6652"/>
    <s v="Püha küla"/>
    <n v="11.7209302325581"/>
    <n v="6.7164179104477597"/>
    <n v="10.1694915254237"/>
    <n v="8.9302325581395294"/>
    <x v="657"/>
    <x v="7"/>
    <x v="0"/>
  </r>
  <r>
    <n v="1437"/>
    <s v="Atla küla"/>
    <n v="10.604651162790599"/>
    <m/>
    <n v="15.7627118644067"/>
    <n v="11.162790697674399"/>
    <x v="658"/>
    <x v="20"/>
    <x v="5"/>
  </r>
  <r>
    <n v="5327"/>
    <s v="Naage küla"/>
    <n v="2.7906976744185998"/>
    <n v="10.2985074626865"/>
    <n v="18.8135593220338"/>
    <n v="5.5813953488371997"/>
    <x v="659"/>
    <x v="14"/>
    <x v="0"/>
  </r>
  <r>
    <n v="1060"/>
    <s v="Abja-Paluoja linn"/>
    <n v="10.604651162790599"/>
    <n v="14.776119402985"/>
    <n v="7.6271186440677896"/>
    <n v="4.4651162790697603"/>
    <x v="660"/>
    <x v="50"/>
    <x v="8"/>
  </r>
  <r>
    <n v="8446"/>
    <s v="Tuudi küla"/>
    <n v="8.3720930232558093"/>
    <n v="8.0597014925373092"/>
    <n v="7.6271186440677896"/>
    <n v="13.395348837209299"/>
    <x v="661"/>
    <x v="31"/>
    <x v="4"/>
  </r>
  <r>
    <n v="1585"/>
    <s v="Ellamaa küla"/>
    <n v="2.7906976744185998"/>
    <n v="6.7164179104477597"/>
    <n v="16.779661016949099"/>
    <n v="11.162790697674399"/>
    <x v="662"/>
    <x v="7"/>
    <x v="0"/>
  </r>
  <r>
    <n v="7815"/>
    <s v="Sutlema küla"/>
    <n v="5.5813953488371997"/>
    <n v="7.1641791044776104"/>
    <n v="21.864406779661"/>
    <n v="2.7906976744185998"/>
    <x v="663"/>
    <x v="26"/>
    <x v="5"/>
  </r>
  <r>
    <n v="8661"/>
    <s v="Uljaste küla"/>
    <n v="5.5813953488371997"/>
    <n v="14.3283582089552"/>
    <n v="11.1864406779661"/>
    <n v="6.1395348837209296"/>
    <x v="664"/>
    <x v="49"/>
    <x v="1"/>
  </r>
  <r>
    <n v="1362"/>
    <s v="Arkna küla"/>
    <n v="9.4883720930232496"/>
    <n v="12.089552238805901"/>
    <n v="15.254237288135499"/>
    <m/>
    <x v="665"/>
    <x v="48"/>
    <x v="1"/>
  </r>
  <r>
    <n v="1900"/>
    <s v="Hullo küla"/>
    <m/>
    <n v="8.0597014925373092"/>
    <n v="20.3389830508474"/>
    <n v="8.3720930232558093"/>
    <x v="666"/>
    <x v="73"/>
    <x v="7"/>
  </r>
  <r>
    <n v="7191"/>
    <s v="Rõõsa küla"/>
    <n v="2.7906976744185998"/>
    <n v="8.0597014925373092"/>
    <n v="20.3389830508474"/>
    <n v="5.5813953488371997"/>
    <x v="667"/>
    <x v="19"/>
    <x v="0"/>
  </r>
  <r>
    <n v="8254"/>
    <s v="Tirbiku küla"/>
    <n v="12.279069767441801"/>
    <n v="6.7164179104477597"/>
    <n v="14.2372881355932"/>
    <n v="3.34883720930232"/>
    <x v="668"/>
    <x v="37"/>
    <x v="1"/>
  </r>
  <r>
    <n v="3894"/>
    <s v="Kärde küla"/>
    <n v="2.7906976744185998"/>
    <n v="9.4029850746268604"/>
    <n v="13.2203389830508"/>
    <n v="11.162790697674399"/>
    <x v="669"/>
    <x v="44"/>
    <x v="12"/>
  </r>
  <r>
    <n v="6317"/>
    <s v="Polli küla"/>
    <n v="3.34883720930232"/>
    <n v="6.7164179104477597"/>
    <n v="15.254237288135499"/>
    <n v="11.162790697674399"/>
    <x v="670"/>
    <x v="50"/>
    <x v="8"/>
  </r>
  <r>
    <n v="9444"/>
    <s v="Vodava küla"/>
    <n v="7.81395348837209"/>
    <n v="3.1343283582089501"/>
    <n v="18.8135593220338"/>
    <n v="6.6976744186046497"/>
    <x v="671"/>
    <x v="35"/>
    <x v="3"/>
  </r>
  <r>
    <n v="9449"/>
    <s v="Vohnja küla"/>
    <n v="10.0465116279069"/>
    <n v="3.1343283582089501"/>
    <n v="13.728813559322001"/>
    <n v="9.4883720930232496"/>
    <x v="672"/>
    <x v="37"/>
    <x v="1"/>
  </r>
  <r>
    <n v="5673"/>
    <s v="Omedu küla"/>
    <m/>
    <n v="6.7164179104477597"/>
    <n v="22.372881355932201"/>
    <n v="7.2558139534883699"/>
    <x v="673"/>
    <x v="39"/>
    <x v="12"/>
  </r>
  <r>
    <n v="6333"/>
    <s v="Porkuni küla"/>
    <m/>
    <n v="7.6119402985074602"/>
    <n v="25.932203389830502"/>
    <n v="2.7906976744185998"/>
    <x v="674"/>
    <x v="17"/>
    <x v="1"/>
  </r>
  <r>
    <n v="8971"/>
    <s v="Valtu küla"/>
    <n v="16.1860465116279"/>
    <n v="9.8507462686567102"/>
    <n v="10.1694915254237"/>
    <m/>
    <x v="675"/>
    <x v="20"/>
    <x v="5"/>
  </r>
  <r>
    <n v="7211"/>
    <s v="Mäeküla"/>
    <m/>
    <n v="4.9253731343283498"/>
    <n v="11.1864406779661"/>
    <n v="20.0930232558139"/>
    <x v="676"/>
    <x v="50"/>
    <x v="8"/>
  </r>
  <r>
    <n v="3289"/>
    <s v="Koikküla"/>
    <m/>
    <n v="14.3283582089552"/>
    <n v="21.864406779661"/>
    <m/>
    <x v="677"/>
    <x v="32"/>
    <x v="10"/>
  </r>
  <r>
    <n v="3564"/>
    <s v="Kuksema küla"/>
    <n v="7.2558139534883699"/>
    <n v="4.9253731343283498"/>
    <n v="18.305084745762699"/>
    <n v="5.5813953488371997"/>
    <x v="678"/>
    <x v="36"/>
    <x v="6"/>
  </r>
  <r>
    <n v="1463"/>
    <s v="Auküla"/>
    <n v="11.162790697674399"/>
    <n v="2.23880597014925"/>
    <n v="16.779661016949099"/>
    <n v="5.5813953488371997"/>
    <x v="679"/>
    <x v="21"/>
    <x v="1"/>
  </r>
  <r>
    <n v="7701"/>
    <s v="Sookaera küla"/>
    <n v="8.9302325581395294"/>
    <n v="4.9253731343283498"/>
    <n v="10.677966101694899"/>
    <n v="11.162790697674399"/>
    <x v="680"/>
    <x v="18"/>
    <x v="0"/>
  </r>
  <r>
    <n v="5601"/>
    <s v="Odulemma küla"/>
    <n v="6.1395348837209296"/>
    <n v="13.8805970149253"/>
    <n v="9.1525423728813493"/>
    <n v="6.1395348837209296"/>
    <x v="681"/>
    <x v="7"/>
    <x v="0"/>
  </r>
  <r>
    <n v="3610"/>
    <s v="Kunda küla"/>
    <n v="13.953488372093"/>
    <n v="2.23880597014925"/>
    <n v="5.0847457627118597"/>
    <n v="13.953488372093"/>
    <x v="682"/>
    <x v="33"/>
    <x v="1"/>
  </r>
  <r>
    <n v="8235"/>
    <s v="Tila küla"/>
    <n v="2.7906976744185998"/>
    <n v="4.9253731343283498"/>
    <n v="23.898305084745701"/>
    <n v="3.34883720930232"/>
    <x v="683"/>
    <x v="65"/>
    <x v="2"/>
  </r>
  <r>
    <n v="8278"/>
    <s v="Tokolopi küla"/>
    <n v="8.3720930232558093"/>
    <n v="4.9253731343283498"/>
    <n v="13.2203389830508"/>
    <n v="8.3720930232558093"/>
    <x v="684"/>
    <x v="37"/>
    <x v="1"/>
  </r>
  <r>
    <n v="1334"/>
    <s v="Arbavere küla"/>
    <n v="8.3720930232558093"/>
    <n v="5.8208955223880503"/>
    <n v="17.796610169491501"/>
    <n v="2.7906976744185998"/>
    <x v="685"/>
    <x v="37"/>
    <x v="1"/>
  </r>
  <r>
    <n v="4456"/>
    <s v="Lohusalu küla"/>
    <n v="5.5813953488371997"/>
    <n v="6.7164179104477597"/>
    <n v="22.372881355932201"/>
    <m/>
    <x v="686"/>
    <x v="15"/>
    <x v="0"/>
  </r>
  <r>
    <n v="4175"/>
    <s v="Leedi küla"/>
    <n v="10.0465116279069"/>
    <n v="5.3731343283581996"/>
    <n v="9.1525423728813493"/>
    <n v="10.0465116279069"/>
    <x v="687"/>
    <x v="44"/>
    <x v="12"/>
  </r>
  <r>
    <n v="1004"/>
    <s v="Aa küla"/>
    <n v="2.7906976744185998"/>
    <n v="4.4776119402985"/>
    <n v="17.796610169491501"/>
    <n v="9.4883720930232496"/>
    <x v="688"/>
    <x v="30"/>
    <x v="3"/>
  </r>
  <r>
    <n v="8655"/>
    <s v="Ulila alevik"/>
    <n v="18.418604651162699"/>
    <n v="10.2985074626865"/>
    <n v="5.5932203389830502"/>
    <m/>
    <x v="689"/>
    <x v="45"/>
    <x v="2"/>
  </r>
  <r>
    <n v="7925"/>
    <s v="Sämi-Tagaküla"/>
    <n v="12.837209302325499"/>
    <n v="3.5820895522387999"/>
    <n v="6.6101694915254203"/>
    <n v="11.162790697674399"/>
    <x v="690"/>
    <x v="48"/>
    <x v="1"/>
  </r>
  <r>
    <n v="2316"/>
    <s v="Jänistvere küla"/>
    <n v="3.9069767441860401"/>
    <n v="9.4029850746268604"/>
    <n v="11.6949152542372"/>
    <n v="8.9302325581395294"/>
    <x v="691"/>
    <x v="31"/>
    <x v="4"/>
  </r>
  <r>
    <n v="6405"/>
    <s v="Puiatu küla"/>
    <n v="2.7906976744185998"/>
    <n v="6.7164179104477597"/>
    <n v="24.406779661016898"/>
    <m/>
    <x v="692"/>
    <x v="23"/>
    <x v="6"/>
  </r>
  <r>
    <n v="8850"/>
    <s v="Vahi alevik"/>
    <n v="3.9069767441860401"/>
    <n v="4.4776119402985"/>
    <n v="18.8135593220338"/>
    <n v="6.6976744186046497"/>
    <x v="693"/>
    <x v="65"/>
    <x v="2"/>
  </r>
  <r>
    <n v="1210"/>
    <s v="Allikmaa küla"/>
    <n v="2.7906976744185998"/>
    <n v="4.9253731343283498"/>
    <n v="17.796610169491501"/>
    <n v="8.3720930232558093"/>
    <x v="694"/>
    <x v="51"/>
    <x v="7"/>
  </r>
  <r>
    <n v="2976"/>
    <s v="Kernu küla"/>
    <n v="12.837209302325499"/>
    <n v="12.5373134328358"/>
    <m/>
    <n v="8.3720930232558093"/>
    <x v="695"/>
    <x v="7"/>
    <x v="0"/>
  </r>
  <r>
    <n v="7216"/>
    <s v="Räpina linn"/>
    <n v="3.9069767441860401"/>
    <n v="11.194029850746199"/>
    <n v="15.7627118644067"/>
    <n v="2.7906976744185998"/>
    <x v="696"/>
    <x v="74"/>
    <x v="15"/>
  </r>
  <r>
    <n v="8343"/>
    <s v="Treski küla"/>
    <n v="10.604651162790599"/>
    <n v="4.4776119402985"/>
    <n v="10.1694915254237"/>
    <n v="8.3720930232558093"/>
    <x v="697"/>
    <x v="68"/>
    <x v="13"/>
  </r>
  <r>
    <n v="8882"/>
    <s v="Vaimõisa küla"/>
    <n v="6.1395348837209296"/>
    <n v="4.4776119402985"/>
    <n v="10.677966101694899"/>
    <n v="12.279069767441801"/>
    <x v="698"/>
    <x v="40"/>
    <x v="5"/>
  </r>
  <r>
    <n v="5669"/>
    <s v="Olustvere alevik"/>
    <m/>
    <n v="3.1343283582089501"/>
    <n v="19.830508474576199"/>
    <n v="10.604651162790599"/>
    <x v="699"/>
    <x v="47"/>
    <x v="8"/>
  </r>
  <r>
    <n v="1543"/>
    <s v="Ehavere küla"/>
    <m/>
    <n v="14.3283582089552"/>
    <n v="9.1525423728813493"/>
    <n v="10.0465116279069"/>
    <x v="700"/>
    <x v="44"/>
    <x v="12"/>
  </r>
  <r>
    <n v="2883"/>
    <s v="Kausi küla"/>
    <n v="17.302325581395301"/>
    <n v="8.9552238805970106"/>
    <m/>
    <n v="7.2558139534883699"/>
    <x v="701"/>
    <x v="40"/>
    <x v="5"/>
  </r>
  <r>
    <n v="9121"/>
    <s v="Vasta küla"/>
    <n v="13.953488372093"/>
    <n v="9.8507462686567102"/>
    <n v="9.6610169491525397"/>
    <m/>
    <x v="702"/>
    <x v="33"/>
    <x v="1"/>
  </r>
  <r>
    <n v="4070"/>
    <s v="Laimetsa küla"/>
    <n v="13.395348837209299"/>
    <n v="10.2985074626865"/>
    <n v="3.0508474576271101"/>
    <n v="6.6976744186046497"/>
    <x v="703"/>
    <x v="36"/>
    <x v="6"/>
  </r>
  <r>
    <n v="4390"/>
    <s v="Linna küla"/>
    <m/>
    <n v="10.2985074626865"/>
    <n v="14.745762711864399"/>
    <n v="8.3720930232558093"/>
    <x v="704"/>
    <x v="52"/>
    <x v="10"/>
  </r>
  <r>
    <n v="4667"/>
    <s v="Lööra küla"/>
    <n v="11.7209302325581"/>
    <n v="3.1343283582089501"/>
    <n v="10.677966101694899"/>
    <n v="7.81395348837209"/>
    <x v="705"/>
    <x v="19"/>
    <x v="0"/>
  </r>
  <r>
    <n v="6863"/>
    <s v="Raukla küla"/>
    <n v="8.3720930232558093"/>
    <n v="2.23880597014925"/>
    <n v="14.2372881355932"/>
    <n v="8.3720930232558093"/>
    <x v="706"/>
    <x v="67"/>
    <x v="6"/>
  </r>
  <r>
    <n v="7586"/>
    <s v="Sikeldi küla"/>
    <n v="11.162790697674399"/>
    <n v="4.4776119402985"/>
    <n v="14.745762711864399"/>
    <n v="2.7906976744185998"/>
    <x v="707"/>
    <x v="20"/>
    <x v="5"/>
  </r>
  <r>
    <n v="7614"/>
    <s v="Siniküla"/>
    <n v="5.5813953488371997"/>
    <n v="9.4029850746268604"/>
    <n v="14.2372881355932"/>
    <n v="3.9069767441860401"/>
    <x v="708"/>
    <x v="65"/>
    <x v="2"/>
  </r>
  <r>
    <n v="4143"/>
    <s v="Laukna küla"/>
    <n v="2.7906976744185998"/>
    <n v="9.4029850746268604"/>
    <n v="15.254237288135499"/>
    <n v="5.5813953488371997"/>
    <x v="709"/>
    <x v="40"/>
    <x v="5"/>
  </r>
  <r>
    <n v="5706"/>
    <s v="Orajõe küla"/>
    <m/>
    <n v="2.23880597014925"/>
    <n v="27.966101694915199"/>
    <n v="2.7906976744185998"/>
    <x v="710"/>
    <x v="57"/>
    <x v="4"/>
  </r>
  <r>
    <n v="9385"/>
    <s v="Virla küla"/>
    <n v="6.1395348837209296"/>
    <n v="11.194029850746199"/>
    <n v="6.1016949152542299"/>
    <n v="9.4883720930232496"/>
    <x v="711"/>
    <x v="19"/>
    <x v="0"/>
  </r>
  <r>
    <n v="5322"/>
    <s v="Müüsleri küla"/>
    <n v="5.5813953488371997"/>
    <n v="5.3731343283581996"/>
    <n v="15.254237288135499"/>
    <n v="6.6976744186046497"/>
    <x v="712"/>
    <x v="36"/>
    <x v="6"/>
  </r>
  <r>
    <n v="8424"/>
    <s v="Turbuneeme küla"/>
    <n v="3.9069767441860401"/>
    <n v="12.089552238805901"/>
    <n v="10.1694915254237"/>
    <n v="6.6976744186046497"/>
    <x v="713"/>
    <x v="3"/>
    <x v="0"/>
  </r>
  <r>
    <n v="9762"/>
    <s v="Änari küla"/>
    <n v="7.81395348837209"/>
    <n v="6.2686567164179099"/>
    <n v="14.745762711864399"/>
    <n v="3.9069767441860401"/>
    <x v="714"/>
    <x v="67"/>
    <x v="6"/>
  </r>
  <r>
    <n v="9652"/>
    <s v="Väljaküla"/>
    <n v="5.0232558139534804"/>
    <n v="15.671641791044699"/>
    <n v="9.1525423728813493"/>
    <n v="2.7906976744185998"/>
    <x v="715"/>
    <x v="55"/>
    <x v="4"/>
  </r>
  <r>
    <n v="6588"/>
    <s v="Pällu küla"/>
    <n v="12.837209302325499"/>
    <n v="2.23880597014925"/>
    <n v="9.1525423728813493"/>
    <n v="8.3720930232558093"/>
    <x v="716"/>
    <x v="7"/>
    <x v="0"/>
  </r>
  <r>
    <n v="4905"/>
    <s v="Metsanurga küla"/>
    <n v="5.5813953488371997"/>
    <n v="11.194029850746199"/>
    <n v="10.1694915254237"/>
    <n v="5.5813953488371997"/>
    <x v="717"/>
    <x v="21"/>
    <x v="1"/>
  </r>
  <r>
    <n v="6932"/>
    <s v="Reola küla"/>
    <n v="2.7906976744185998"/>
    <n v="19.701492537313399"/>
    <n v="6.1016949152542299"/>
    <n v="3.9069767441860401"/>
    <x v="718"/>
    <x v="63"/>
    <x v="2"/>
  </r>
  <r>
    <n v="7603"/>
    <s v="Simuna alevik"/>
    <n v="10.604651162790599"/>
    <n v="11.641791044776101"/>
    <n v="10.1694915254237"/>
    <m/>
    <x v="719"/>
    <x v="43"/>
    <x v="1"/>
  </r>
  <r>
    <n v="5608"/>
    <s v="Oela küla"/>
    <n v="8.3720930232558093"/>
    <n v="7.1641791044776104"/>
    <n v="10.677966101694899"/>
    <n v="6.1395348837209296"/>
    <x v="720"/>
    <x v="20"/>
    <x v="5"/>
  </r>
  <r>
    <n v="9256"/>
    <s v="Vigala-Vanamõisa küla"/>
    <n v="4.4651162790697603"/>
    <n v="4.4776119402985"/>
    <n v="23.3898305084745"/>
    <m/>
    <x v="721"/>
    <x v="40"/>
    <x v="5"/>
  </r>
  <r>
    <n v="3366"/>
    <s v="Koluvere küla"/>
    <n v="2.7906976744185998"/>
    <n v="11.194029850746199"/>
    <n v="7.6271186440677896"/>
    <n v="10.604651162790599"/>
    <x v="722"/>
    <x v="51"/>
    <x v="7"/>
  </r>
  <r>
    <n v="9401"/>
    <s v="Viruküla"/>
    <n v="10.604651162790599"/>
    <n v="4.4776119402985"/>
    <n v="11.1864406779661"/>
    <n v="5.5813953488371997"/>
    <x v="723"/>
    <x v="7"/>
    <x v="0"/>
  </r>
  <r>
    <n v="8283"/>
    <s v="Tolli küla"/>
    <n v="18.418604651162699"/>
    <n v="7.1641791044776104"/>
    <m/>
    <n v="6.1395348837209296"/>
    <x v="724"/>
    <x v="40"/>
    <x v="5"/>
  </r>
  <r>
    <n v="9455"/>
    <s v="Voka alevik"/>
    <n v="5.0232558139534804"/>
    <n v="4.0298507462686501"/>
    <n v="8.1355932203389791"/>
    <n v="14.511627906976701"/>
    <x v="725"/>
    <x v="56"/>
    <x v="3"/>
  </r>
  <r>
    <n v="1469"/>
    <s v="Aulepa küla / Dirslätt"/>
    <n v="8.9302325581395294"/>
    <n v="8.5074626865671608"/>
    <n v="14.2372881355932"/>
    <m/>
    <x v="726"/>
    <x v="51"/>
    <x v="7"/>
  </r>
  <r>
    <n v="4602"/>
    <s v="Lõiuse küla"/>
    <n v="3.34883720930232"/>
    <n v="12.089552238805901"/>
    <n v="5.5932203389830502"/>
    <n v="10.604651162790599"/>
    <x v="727"/>
    <x v="20"/>
    <x v="5"/>
  </r>
  <r>
    <n v="9498"/>
    <s v="Võhma küla"/>
    <n v="10.0465116279069"/>
    <n v="3.1343283582089501"/>
    <n v="18.305084745762699"/>
    <m/>
    <x v="728"/>
    <x v="21"/>
    <x v="1"/>
  </r>
  <r>
    <n v="8064"/>
    <s v="Tagula küla"/>
    <m/>
    <n v="2.6865671641790998"/>
    <n v="25.932203389830502"/>
    <n v="2.7906976744185998"/>
    <x v="729"/>
    <x v="32"/>
    <x v="10"/>
  </r>
  <r>
    <n v="3001"/>
    <s v="Kibuna küla"/>
    <n v="2.7906976744185998"/>
    <n v="6.7164179104477597"/>
    <n v="15.7627118644067"/>
    <n v="6.1395348837209296"/>
    <x v="730"/>
    <x v="7"/>
    <x v="0"/>
  </r>
  <r>
    <n v="2424"/>
    <s v="Kaasiksaare küla"/>
    <m/>
    <n v="9.8507462686567102"/>
    <n v="21.355932203389798"/>
    <m/>
    <x v="731"/>
    <x v="49"/>
    <x v="1"/>
  </r>
  <r>
    <n v="9654"/>
    <s v="Väljataguse küla"/>
    <n v="13.395348837209299"/>
    <n v="15.223880597014899"/>
    <n v="2.5423728813559299"/>
    <m/>
    <x v="732"/>
    <x v="38"/>
    <x v="12"/>
  </r>
  <r>
    <n v="3113"/>
    <s v="Kirbla küla"/>
    <n v="5.5813953488371997"/>
    <n v="10.2985074626865"/>
    <n v="15.254237288135499"/>
    <m/>
    <x v="733"/>
    <x v="31"/>
    <x v="4"/>
  </r>
  <r>
    <n v="2150"/>
    <s v="Jabara küla"/>
    <n v="7.2558139534883699"/>
    <n v="17.0149253731343"/>
    <n v="4.0677966101694896"/>
    <n v="2.7906976744185998"/>
    <x v="734"/>
    <x v="30"/>
    <x v="3"/>
  </r>
  <r>
    <n v="9717"/>
    <s v="Õssu küla"/>
    <n v="8.9302325581395294"/>
    <n v="2.23880597014925"/>
    <n v="7.6271186440677896"/>
    <n v="12.279069767441801"/>
    <x v="735"/>
    <x v="63"/>
    <x v="2"/>
  </r>
  <r>
    <n v="1018"/>
    <s v="Aakre küla"/>
    <n v="8.9302325581395294"/>
    <n v="4.4776119402985"/>
    <n v="14.745762711864399"/>
    <n v="2.7906976744185998"/>
    <x v="736"/>
    <x v="45"/>
    <x v="2"/>
  </r>
  <r>
    <n v="6206"/>
    <s v="Piiumetsa küla"/>
    <n v="8.9302325581395294"/>
    <n v="7.1641791044776104"/>
    <n v="8.1355932203389791"/>
    <n v="6.6976744186046497"/>
    <x v="737"/>
    <x v="67"/>
    <x v="6"/>
  </r>
  <r>
    <n v="8966"/>
    <s v="Valmaotsa küla"/>
    <m/>
    <n v="13.8805970149253"/>
    <n v="14.2372881355932"/>
    <n v="2.7906976744185998"/>
    <x v="738"/>
    <x v="65"/>
    <x v="2"/>
  </r>
  <r>
    <n v="4727"/>
    <s v="Maetsma küla"/>
    <n v="2.7906976744185998"/>
    <n v="4.9253731343283498"/>
    <n v="14.745762711864399"/>
    <n v="8.3720930232558093"/>
    <x v="739"/>
    <x v="39"/>
    <x v="12"/>
  </r>
  <r>
    <n v="7198"/>
    <s v="Rägavere küla"/>
    <n v="7.81395348837209"/>
    <n v="3.1343283582089501"/>
    <n v="9.1525423728813493"/>
    <n v="10.604651162790599"/>
    <x v="740"/>
    <x v="17"/>
    <x v="1"/>
  </r>
  <r>
    <n v="3569"/>
    <s v="Kuku küla"/>
    <n v="2.7906976744185998"/>
    <n v="2.23880597014925"/>
    <n v="11.6949152542372"/>
    <n v="13.953488372093"/>
    <x v="741"/>
    <x v="20"/>
    <x v="5"/>
  </r>
  <r>
    <n v="5281"/>
    <s v="Märjandi küla"/>
    <m/>
    <n v="7.1641791044776104"/>
    <n v="16.779661016949099"/>
    <n v="6.6976744186046497"/>
    <x v="742"/>
    <x v="36"/>
    <x v="6"/>
  </r>
  <r>
    <n v="3928"/>
    <s v="Kärsu küla"/>
    <n v="9.4883720930232496"/>
    <n v="16.119402985074601"/>
    <m/>
    <n v="5.0232558139534804"/>
    <x v="743"/>
    <x v="55"/>
    <x v="4"/>
  </r>
  <r>
    <n v="5534"/>
    <s v="Nõo alevik"/>
    <n v="2.7906976744185998"/>
    <n v="10.2985074626865"/>
    <n v="9.1525423728813493"/>
    <n v="8.3720930232558093"/>
    <x v="744"/>
    <x v="75"/>
    <x v="2"/>
  </r>
  <r>
    <n v="4451"/>
    <s v="Lohkva küla"/>
    <n v="5.5813953488371997"/>
    <n v="7.1641791044776104"/>
    <n v="6.6101694915254203"/>
    <n v="11.162790697674399"/>
    <x v="745"/>
    <x v="76"/>
    <x v="2"/>
  </r>
  <r>
    <n v="3084"/>
    <s v="Kilksama küla"/>
    <m/>
    <n v="7.6119402985074602"/>
    <n v="17.2881355932203"/>
    <n v="5.5813953488371997"/>
    <x v="746"/>
    <x v="58"/>
    <x v="4"/>
  </r>
  <r>
    <n v="4881"/>
    <s v="Mereäärse küla"/>
    <n v="7.81395348837209"/>
    <n v="5.3731343283581996"/>
    <n v="17.2881355932203"/>
    <m/>
    <x v="747"/>
    <x v="31"/>
    <x v="4"/>
  </r>
  <r>
    <n v="6393"/>
    <s v="Puhja alevik"/>
    <n v="6.6976744186046497"/>
    <n v="8.9552238805970106"/>
    <n v="3.5593220338983"/>
    <n v="11.162790697674399"/>
    <x v="748"/>
    <x v="45"/>
    <x v="2"/>
  </r>
  <r>
    <n v="3696"/>
    <s v="Kurtna küla"/>
    <n v="11.162790697674399"/>
    <n v="4.9253731343283498"/>
    <n v="8.6440677966101607"/>
    <n v="5.5813953488371997"/>
    <x v="749"/>
    <x v="66"/>
    <x v="3"/>
  </r>
  <r>
    <n v="5114"/>
    <s v="Mõdriku küla"/>
    <n v="4.4651162790697603"/>
    <n v="23.283582089552201"/>
    <n v="2.5423728813559299"/>
    <m/>
    <x v="750"/>
    <x v="49"/>
    <x v="1"/>
  </r>
  <r>
    <n v="2496"/>
    <s v="Kaerepere alevik"/>
    <m/>
    <n v="4.4776119402985"/>
    <n v="16.271186440677901"/>
    <n v="9.4883720930232496"/>
    <x v="751"/>
    <x v="41"/>
    <x v="5"/>
  </r>
  <r>
    <n v="8261"/>
    <s v="Tobia küla"/>
    <n v="2.7906976744185998"/>
    <n v="9.4029850746268604"/>
    <n v="9.6610169491525397"/>
    <n v="8.3720930232558093"/>
    <x v="752"/>
    <x v="48"/>
    <x v="1"/>
  </r>
  <r>
    <n v="8888"/>
    <s v="Vainupea küla"/>
    <n v="2.7906976744185998"/>
    <n v="15.223880597014899"/>
    <n v="12.203389830508399"/>
    <m/>
    <x v="753"/>
    <x v="21"/>
    <x v="1"/>
  </r>
  <r>
    <n v="2448"/>
    <s v="Kabelimetsa küla"/>
    <m/>
    <n v="7.6119402985074602"/>
    <n v="14.745762711864399"/>
    <n v="7.81395348837209"/>
    <x v="754"/>
    <x v="56"/>
    <x v="3"/>
  </r>
  <r>
    <n v="3737"/>
    <s v="Kõduküla"/>
    <n v="4.4651162790697603"/>
    <n v="7.1641791044776104"/>
    <n v="4.5762711864406702"/>
    <n v="13.953488372093"/>
    <x v="755"/>
    <x v="65"/>
    <x v="2"/>
  </r>
  <r>
    <n v="6271"/>
    <s v="Pinska küla"/>
    <m/>
    <n v="8.9552238805970106"/>
    <n v="12.711864406779601"/>
    <n v="8.3720930232558093"/>
    <x v="756"/>
    <x v="69"/>
    <x v="8"/>
  </r>
  <r>
    <n v="1378"/>
    <s v="Arumetsa küla"/>
    <n v="7.81395348837209"/>
    <n v="5.3731343283581996"/>
    <n v="10.677966101694899"/>
    <n v="6.1395348837209296"/>
    <x v="757"/>
    <x v="57"/>
    <x v="4"/>
  </r>
  <r>
    <n v="8890"/>
    <s v="Vaisi küla"/>
    <n v="3.34883720930232"/>
    <n v="8.5074626865671608"/>
    <n v="15.254237288135499"/>
    <n v="2.7906976744185998"/>
    <x v="758"/>
    <x v="51"/>
    <x v="7"/>
  </r>
  <r>
    <n v="1421"/>
    <s v="Laiksaare küla"/>
    <n v="5.5813953488371997"/>
    <m/>
    <n v="2.5423728813559299"/>
    <n v="21.767441860465102"/>
    <x v="759"/>
    <x v="55"/>
    <x v="4"/>
  </r>
  <r>
    <n v="4661"/>
    <s v="Läätsa küla"/>
    <n v="6.6976744186046497"/>
    <n v="7.6119402985074602"/>
    <n v="12.203389830508399"/>
    <n v="3.34883720930232"/>
    <x v="760"/>
    <x v="34"/>
    <x v="11"/>
  </r>
  <r>
    <n v="1920"/>
    <s v="Huuksi küla"/>
    <n v="5.5813953488371997"/>
    <n v="7.1641791044776104"/>
    <n v="8.6440677966101607"/>
    <n v="8.3720930232558093"/>
    <x v="761"/>
    <x v="36"/>
    <x v="6"/>
  </r>
  <r>
    <n v="4141"/>
    <s v="Lauka küla"/>
    <n v="11.7209302325581"/>
    <n v="4.4776119402985"/>
    <n v="5.0847457627118597"/>
    <n v="8.3720930232558093"/>
    <x v="762"/>
    <x v="46"/>
    <x v="14"/>
  </r>
  <r>
    <n v="9005"/>
    <s v="Vana-Sonda küla"/>
    <n v="18.418604651162699"/>
    <m/>
    <n v="11.1864406779661"/>
    <m/>
    <x v="763"/>
    <x v="30"/>
    <x v="3"/>
  </r>
  <r>
    <n v="9666"/>
    <s v="Vängla küla"/>
    <m/>
    <n v="6.7164179104477597"/>
    <n v="6.1016949152542299"/>
    <n v="16.744186046511601"/>
    <x v="764"/>
    <x v="40"/>
    <x v="5"/>
  </r>
  <r>
    <n v="5473"/>
    <s v="Nurmsi küla"/>
    <n v="2.7906976744185998"/>
    <n v="13.4328358208955"/>
    <n v="7.6271186440677896"/>
    <n v="5.5813953488371997"/>
    <x v="765"/>
    <x v="31"/>
    <x v="4"/>
  </r>
  <r>
    <n v="3705"/>
    <s v="Kustja küla"/>
    <m/>
    <m/>
    <n v="7.6271186440677896"/>
    <n v="21.767441860465102"/>
    <x v="766"/>
    <x v="7"/>
    <x v="0"/>
  </r>
  <r>
    <n v="4017"/>
    <s v="Laane küla"/>
    <n v="6.1395348837209296"/>
    <n v="7.1641791044776104"/>
    <n v="13.2203389830508"/>
    <n v="2.7906976744185998"/>
    <x v="767"/>
    <x v="63"/>
    <x v="2"/>
  </r>
  <r>
    <n v="3775"/>
    <s v="Kõo küla"/>
    <n v="6.1395348837209296"/>
    <n v="7.1641791044776104"/>
    <n v="7.6271186440677896"/>
    <n v="8.3720930232558093"/>
    <x v="768"/>
    <x v="47"/>
    <x v="8"/>
  </r>
  <r>
    <n v="7481"/>
    <s v="Savalduma küla"/>
    <n v="3.9069767441860401"/>
    <n v="6.2686567164179099"/>
    <n v="10.677966101694899"/>
    <n v="8.3720930232558093"/>
    <x v="769"/>
    <x v="17"/>
    <x v="1"/>
  </r>
  <r>
    <n v="6417"/>
    <s v="Puka alevik"/>
    <m/>
    <n v="15.223880597014899"/>
    <n v="5.5932203389830502"/>
    <n v="8.3720930232558093"/>
    <x v="770"/>
    <x v="53"/>
    <x v="10"/>
  </r>
  <r>
    <n v="5482"/>
    <s v="Nurtu-Nõlva küla"/>
    <n v="3.34883720930232"/>
    <n v="19.701492537313399"/>
    <n v="6.1016949152542299"/>
    <m/>
    <x v="771"/>
    <x v="40"/>
    <x v="5"/>
  </r>
  <r>
    <n v="8518"/>
    <s v="Tõrma küla"/>
    <n v="3.34883720930232"/>
    <n v="5.3731343283581996"/>
    <n v="10.1694915254237"/>
    <n v="10.0465116279069"/>
    <x v="772"/>
    <x v="20"/>
    <x v="5"/>
  </r>
  <r>
    <n v="9024"/>
    <s v="Vanamõisa küla"/>
    <n v="3.9069767441860401"/>
    <n v="8.9552238805970106"/>
    <n v="12.711864406779601"/>
    <n v="3.34883720930232"/>
    <x v="773"/>
    <x v="21"/>
    <x v="1"/>
  </r>
  <r>
    <n v="1061"/>
    <s v="Abjaku küla"/>
    <m/>
    <n v="4.4776119402985"/>
    <n v="13.2203389830508"/>
    <n v="11.162790697674399"/>
    <x v="774"/>
    <x v="50"/>
    <x v="8"/>
  </r>
  <r>
    <n v="8441"/>
    <s v="Tuti küla"/>
    <n v="10.0465116279069"/>
    <n v="8.9552238805970106"/>
    <n v="2.5423728813559299"/>
    <n v="7.2558139534883699"/>
    <x v="775"/>
    <x v="20"/>
    <x v="5"/>
  </r>
  <r>
    <n v="3035"/>
    <s v="Kiikla küla"/>
    <n v="8.9302325581395294"/>
    <n v="11.194029850746199"/>
    <n v="8.6440677966101607"/>
    <m/>
    <x v="776"/>
    <x v="66"/>
    <x v="3"/>
  </r>
  <r>
    <n v="9425"/>
    <s v="Vissuvere küla"/>
    <n v="7.2558139534883699"/>
    <m/>
    <n v="14.2372881355932"/>
    <n v="7.2558139534883699"/>
    <x v="777"/>
    <x v="67"/>
    <x v="6"/>
  </r>
  <r>
    <n v="2087"/>
    <s v="Ingliste küla"/>
    <n v="11.162790697674399"/>
    <n v="5.8208955223880503"/>
    <n v="11.6949152542372"/>
    <m/>
    <x v="778"/>
    <x v="41"/>
    <x v="5"/>
  </r>
  <r>
    <n v="1212"/>
    <s v="Altküla"/>
    <m/>
    <n v="2.6865671641790998"/>
    <n v="25.932203389830502"/>
    <m/>
    <x v="779"/>
    <x v="56"/>
    <x v="3"/>
  </r>
  <r>
    <n v="9096"/>
    <s v="Varudi küla"/>
    <n v="15.6279069767441"/>
    <n v="6.7164179104477597"/>
    <m/>
    <n v="6.1395348837209296"/>
    <x v="780"/>
    <x v="33"/>
    <x v="1"/>
  </r>
  <r>
    <n v="5464"/>
    <s v="Nurme küla"/>
    <m/>
    <n v="7.6119402985074602"/>
    <n v="20.847457627118601"/>
    <m/>
    <x v="781"/>
    <x v="31"/>
    <x v="4"/>
  </r>
  <r>
    <n v="4916"/>
    <s v="Metsaääre küla"/>
    <n v="10.0465116279069"/>
    <n v="11.194029850746199"/>
    <n v="7.1186440677966099"/>
    <m/>
    <x v="782"/>
    <x v="55"/>
    <x v="4"/>
  </r>
  <r>
    <n v="2251"/>
    <s v="Jõesuu küla"/>
    <n v="2.7906976744185998"/>
    <n v="2.23880597014925"/>
    <n v="7.6271186440677896"/>
    <n v="15.6279069767441"/>
    <x v="783"/>
    <x v="58"/>
    <x v="4"/>
  </r>
  <r>
    <n v="8034"/>
    <s v="Tagadi küla"/>
    <n v="2.7906976744185998"/>
    <n v="8.9552238805970106"/>
    <n v="13.728813559322001"/>
    <n v="2.7906976744185998"/>
    <x v="784"/>
    <x v="13"/>
    <x v="0"/>
  </r>
  <r>
    <n v="6821"/>
    <s v="Rannu küla"/>
    <n v="6.6976744186046497"/>
    <n v="13.4328358208955"/>
    <n v="2.5423728813559299"/>
    <n v="5.5813953488371997"/>
    <x v="785"/>
    <x v="33"/>
    <x v="1"/>
  </r>
  <r>
    <n v="2379"/>
    <s v="Jüriküla"/>
    <n v="6.6976744186046497"/>
    <m/>
    <n v="2.5423728813559299"/>
    <n v="18.976744186046499"/>
    <x v="786"/>
    <x v="38"/>
    <x v="12"/>
  </r>
  <r>
    <n v="6012"/>
    <s v="Parisselja küla"/>
    <n v="2.7906976744185998"/>
    <n v="13.4328358208955"/>
    <n v="8.6440677966101607"/>
    <n v="3.34883720930232"/>
    <x v="787"/>
    <x v="58"/>
    <x v="4"/>
  </r>
  <r>
    <n v="6455"/>
    <s v="Puru küla"/>
    <n v="2.7906976744185998"/>
    <n v="5.8208955223880503"/>
    <n v="5.0847457627118597"/>
    <n v="14.511627906976701"/>
    <x v="788"/>
    <x v="27"/>
    <x v="3"/>
  </r>
  <r>
    <n v="3377"/>
    <s v="Konsu küla"/>
    <m/>
    <n v="20.149253731343201"/>
    <n v="4.0677966101694896"/>
    <n v="3.9069767441860401"/>
    <x v="789"/>
    <x v="66"/>
    <x v="3"/>
  </r>
  <r>
    <n v="1301"/>
    <s v="Antsla linn"/>
    <n v="2.7906976744185998"/>
    <n v="4.9253731343283498"/>
    <n v="14.2372881355932"/>
    <n v="6.1395348837209296"/>
    <x v="790"/>
    <x v="77"/>
    <x v="13"/>
  </r>
  <r>
    <n v="4400"/>
    <s v="Linnamäe küla"/>
    <n v="6.1395348837209296"/>
    <n v="7.6119402985074602"/>
    <n v="7.6271186440677896"/>
    <n v="6.6976744186046497"/>
    <x v="791"/>
    <x v="51"/>
    <x v="7"/>
  </r>
  <r>
    <n v="5084"/>
    <s v="Mustla alevik"/>
    <m/>
    <n v="7.1641791044776104"/>
    <n v="20.847457627118601"/>
    <m/>
    <x v="792"/>
    <x v="69"/>
    <x v="8"/>
  </r>
  <r>
    <n v="1714"/>
    <s v="Hageri alevik"/>
    <n v="14.511627906976701"/>
    <n v="5.3731343283581996"/>
    <n v="2.5423728813559299"/>
    <n v="5.5813953488371997"/>
    <x v="793"/>
    <x v="26"/>
    <x v="5"/>
  </r>
  <r>
    <n v="2199"/>
    <s v="Jootme küla"/>
    <n v="11.162790697674399"/>
    <n v="11.194029850746199"/>
    <n v="5.5932203389830502"/>
    <m/>
    <x v="794"/>
    <x v="17"/>
    <x v="1"/>
  </r>
  <r>
    <n v="2137"/>
    <s v="Jaanikese küla"/>
    <n v="21.209302325581302"/>
    <n v="6.7164179104477597"/>
    <m/>
    <m/>
    <x v="795"/>
    <x v="32"/>
    <x v="10"/>
  </r>
  <r>
    <n v="2689"/>
    <s v="Kantküla"/>
    <m/>
    <n v="4.4776119402985"/>
    <n v="17.796610169491501"/>
    <n v="5.5813953488371997"/>
    <x v="796"/>
    <x v="49"/>
    <x v="1"/>
  </r>
  <r>
    <n v="7720"/>
    <s v="Soomevere küla"/>
    <n v="5.5813953488371997"/>
    <n v="2.6865671641790998"/>
    <n v="16.779661016949099"/>
    <n v="2.7906976744185998"/>
    <x v="797"/>
    <x v="47"/>
    <x v="8"/>
  </r>
  <r>
    <n v="9364"/>
    <s v="Vilusi küla"/>
    <n v="7.81395348837209"/>
    <n v="6.2686567164179099"/>
    <n v="13.728813559322001"/>
    <m/>
    <x v="798"/>
    <x v="39"/>
    <x v="12"/>
  </r>
  <r>
    <n v="5193"/>
    <s v="Mäeküla"/>
    <n v="6.1395348837209296"/>
    <n v="8.9552238805970106"/>
    <n v="12.711864406779601"/>
    <m/>
    <x v="799"/>
    <x v="23"/>
    <x v="6"/>
  </r>
  <r>
    <n v="1376"/>
    <s v="Arula küla"/>
    <n v="12.837209302325499"/>
    <n v="2.23880597014925"/>
    <n v="12.711864406779601"/>
    <m/>
    <x v="800"/>
    <x v="53"/>
    <x v="10"/>
  </r>
  <r>
    <n v="9749"/>
    <s v="Äksi küla"/>
    <n v="6.6976744186046497"/>
    <n v="5.8208955223880503"/>
    <n v="15.254237288135499"/>
    <m/>
    <x v="801"/>
    <x v="19"/>
    <x v="0"/>
  </r>
  <r>
    <n v="5989"/>
    <s v="Paralepa alevik"/>
    <n v="7.2558139534883699"/>
    <n v="4.4776119402985"/>
    <n v="8.6440677966101607"/>
    <n v="7.2558139534883699"/>
    <x v="802"/>
    <x v="25"/>
    <x v="7"/>
  </r>
  <r>
    <n v="7674"/>
    <s v="Soldina küla"/>
    <n v="10.604651162790599"/>
    <n v="6.2686567164179099"/>
    <n v="10.677966101694899"/>
    <m/>
    <x v="803"/>
    <x v="35"/>
    <x v="3"/>
  </r>
  <r>
    <n v="6252"/>
    <s v="Pilkuse küla"/>
    <m/>
    <n v="7.1641791044776104"/>
    <n v="20.3389830508474"/>
    <m/>
    <x v="804"/>
    <x v="53"/>
    <x v="10"/>
  </r>
  <r>
    <n v="9783"/>
    <s v="Ärina küla"/>
    <n v="7.81395348837209"/>
    <n v="10.746268656716399"/>
    <n v="6.1016949152542299"/>
    <n v="2.7906976744185998"/>
    <x v="805"/>
    <x v="43"/>
    <x v="1"/>
  </r>
  <r>
    <n v="9111"/>
    <s v="Vasknarva küla"/>
    <m/>
    <n v="2.23880597014925"/>
    <n v="16.271186440677901"/>
    <n v="8.9302325581395294"/>
    <x v="806"/>
    <x v="66"/>
    <x v="3"/>
  </r>
  <r>
    <n v="8935"/>
    <s v="Valgma küla"/>
    <n v="9.4883720930232496"/>
    <n v="6.7164179104477597"/>
    <n v="5.0847457627118597"/>
    <n v="6.1395348837209296"/>
    <x v="807"/>
    <x v="23"/>
    <x v="6"/>
  </r>
  <r>
    <n v="3937"/>
    <s v="Käsukonna küla"/>
    <n v="5.5813953488371997"/>
    <n v="6.2686567164179099"/>
    <n v="12.203389830508399"/>
    <n v="3.34883720930232"/>
    <x v="808"/>
    <x v="36"/>
    <x v="6"/>
  </r>
  <r>
    <n v="5714"/>
    <s v="Orgmetsa küla"/>
    <n v="8.3720930232558093"/>
    <n v="4.9253731343283498"/>
    <n v="11.1864406779661"/>
    <n v="2.7906976744185998"/>
    <x v="809"/>
    <x v="36"/>
    <x v="6"/>
  </r>
  <r>
    <n v="8208"/>
    <s v="Tiduvere küla"/>
    <m/>
    <n v="7.6119402985074602"/>
    <n v="16.271186440677901"/>
    <n v="3.34883720930232"/>
    <x v="810"/>
    <x v="40"/>
    <x v="5"/>
  </r>
  <r>
    <n v="1371"/>
    <s v="Aruküla"/>
    <m/>
    <n v="15.223880597014899"/>
    <n v="3.0508474576271101"/>
    <n v="8.9302325581395294"/>
    <x v="811"/>
    <x v="36"/>
    <x v="6"/>
  </r>
  <r>
    <n v="1640"/>
    <s v="Ervita küla"/>
    <n v="6.6976744186046497"/>
    <n v="7.1641791044776104"/>
    <n v="13.2203389830508"/>
    <m/>
    <x v="812"/>
    <x v="36"/>
    <x v="6"/>
  </r>
  <r>
    <n v="9621"/>
    <s v="Väike-Kamari küla"/>
    <n v="6.6976744186046497"/>
    <n v="8.0597014925373092"/>
    <n v="12.203389830508399"/>
    <m/>
    <x v="813"/>
    <x v="38"/>
    <x v="12"/>
  </r>
  <r>
    <n v="3688"/>
    <s v="Kurna küla"/>
    <n v="2.7906976744185998"/>
    <n v="13.8805970149253"/>
    <n v="10.1694915254237"/>
    <m/>
    <x v="814"/>
    <x v="33"/>
    <x v="1"/>
  </r>
  <r>
    <n v="4641"/>
    <s v="Läsna küla"/>
    <n v="6.1395348837209296"/>
    <n v="4.9253731343283498"/>
    <n v="5.5932203389830502"/>
    <n v="10.0465116279069"/>
    <x v="815"/>
    <x v="37"/>
    <x v="1"/>
  </r>
  <r>
    <n v="1245"/>
    <s v="Ama küla"/>
    <n v="2.7906976744185998"/>
    <m/>
    <n v="18.305084745762699"/>
    <n v="5.5813953488371997"/>
    <x v="816"/>
    <x v="37"/>
    <x v="1"/>
  </r>
  <r>
    <n v="6053"/>
    <s v="Paunküla"/>
    <n v="2.7906976744185998"/>
    <n v="6.7164179104477597"/>
    <n v="7.1186440677966099"/>
    <n v="10.0465116279069"/>
    <x v="817"/>
    <x v="19"/>
    <x v="0"/>
  </r>
  <r>
    <n v="8439"/>
    <s v="Tusti küla"/>
    <n v="5.5813953488371997"/>
    <n v="2.23880597014925"/>
    <n v="7.6271186440677896"/>
    <n v="11.162790697674399"/>
    <x v="818"/>
    <x v="69"/>
    <x v="8"/>
  </r>
  <r>
    <n v="3242"/>
    <s v="Kodila küla"/>
    <n v="2.7906976744185998"/>
    <n v="8.5074626865671608"/>
    <n v="15.254237288135499"/>
    <m/>
    <x v="819"/>
    <x v="20"/>
    <x v="5"/>
  </r>
  <r>
    <n v="4385"/>
    <s v="Lindmetsa küla"/>
    <m/>
    <n v="14.3283582089552"/>
    <n v="12.203389830508399"/>
    <m/>
    <x v="820"/>
    <x v="34"/>
    <x v="11"/>
  </r>
  <r>
    <n v="1824"/>
    <s v="Herjava küla"/>
    <m/>
    <m/>
    <n v="14.2372881355932"/>
    <n v="12.279069767441801"/>
    <x v="821"/>
    <x v="25"/>
    <x v="7"/>
  </r>
  <r>
    <n v="7760"/>
    <s v="Spithami küla / Spithamn"/>
    <n v="6.6976744186046497"/>
    <n v="2.6865671641790998"/>
    <n v="14.2372881355932"/>
    <n v="2.7906976744185998"/>
    <x v="822"/>
    <x v="51"/>
    <x v="7"/>
  </r>
  <r>
    <n v="9267"/>
    <s v="Vihtra küla"/>
    <n v="7.2558139534883699"/>
    <n v="3.5820895522387999"/>
    <n v="12.203389830508399"/>
    <n v="3.34883720930232"/>
    <x v="823"/>
    <x v="60"/>
    <x v="4"/>
  </r>
  <r>
    <n v="2445"/>
    <s v="Kabala küla"/>
    <n v="6.1395348837209296"/>
    <m/>
    <n v="16.271186440677901"/>
    <n v="3.9069767441860401"/>
    <x v="824"/>
    <x v="67"/>
    <x v="6"/>
  </r>
  <r>
    <n v="5290"/>
    <s v="Määra küla"/>
    <n v="8.3720930232558093"/>
    <n v="2.23880597014925"/>
    <m/>
    <n v="15.6279069767441"/>
    <x v="825"/>
    <x v="15"/>
    <x v="0"/>
  </r>
  <r>
    <n v="8874"/>
    <s v="Vaikla küla"/>
    <m/>
    <n v="3.5820895522387999"/>
    <n v="8.1355932203389791"/>
    <n v="14.511627906976701"/>
    <x v="826"/>
    <x v="66"/>
    <x v="3"/>
  </r>
  <r>
    <n v="5474"/>
    <s v="Nurmsi küla"/>
    <n v="17.860465116278998"/>
    <n v="2.23880597014925"/>
    <n v="6.1016949152542299"/>
    <m/>
    <x v="827"/>
    <x v="23"/>
    <x v="6"/>
  </r>
  <r>
    <n v="4347"/>
    <s v="Liimala küla"/>
    <n v="5.5813953488371997"/>
    <n v="4.4776119402985"/>
    <n v="13.2203389830508"/>
    <n v="2.7906976744185998"/>
    <x v="828"/>
    <x v="30"/>
    <x v="3"/>
  </r>
  <r>
    <n v="5093"/>
    <s v="Mustu küla"/>
    <n v="8.9302325581395294"/>
    <n v="17.0149253731343"/>
    <m/>
    <m/>
    <x v="829"/>
    <x v="7"/>
    <x v="0"/>
  </r>
  <r>
    <n v="5609"/>
    <s v="Oeti küla"/>
    <m/>
    <m/>
    <n v="15.254237288135499"/>
    <n v="10.604651162790599"/>
    <x v="830"/>
    <x v="23"/>
    <x v="6"/>
  </r>
  <r>
    <n v="1410"/>
    <s v="Assamalla küla"/>
    <n v="6.1395348837209296"/>
    <n v="4.9253731343283498"/>
    <n v="14.745762711864399"/>
    <m/>
    <x v="831"/>
    <x v="17"/>
    <x v="1"/>
  </r>
  <r>
    <n v="5028"/>
    <s v="Munalaskme küla"/>
    <n v="2.7906976744185998"/>
    <n v="6.7164179104477597"/>
    <n v="13.2203389830508"/>
    <n v="2.7906976744185998"/>
    <x v="832"/>
    <x v="7"/>
    <x v="0"/>
  </r>
  <r>
    <n v="8858"/>
    <s v="Vahuküla"/>
    <n v="8.9302325581395294"/>
    <n v="8.9552238805970106"/>
    <n v="7.6271186440677896"/>
    <m/>
    <x v="833"/>
    <x v="36"/>
    <x v="6"/>
  </r>
  <r>
    <n v="2323"/>
    <s v="Järise küla"/>
    <n v="11.162790697674399"/>
    <n v="6.7164179104477597"/>
    <n v="7.6271186440677896"/>
    <m/>
    <x v="834"/>
    <x v="31"/>
    <x v="4"/>
  </r>
  <r>
    <n v="8833"/>
    <s v="Vagula küla"/>
    <n v="11.162790697674399"/>
    <n v="6.7164179104477597"/>
    <n v="7.6271186440677896"/>
    <m/>
    <x v="834"/>
    <x v="78"/>
    <x v="13"/>
  </r>
  <r>
    <n v="7221"/>
    <s v="Räsna küla"/>
    <n v="2.7906976744185998"/>
    <n v="7.6119402985074602"/>
    <n v="5.5932203389830502"/>
    <n v="9.4883720930232496"/>
    <x v="835"/>
    <x v="17"/>
    <x v="1"/>
  </r>
  <r>
    <n v="6836"/>
    <s v="Rastla küla"/>
    <n v="3.34883720930232"/>
    <n v="2.6865671641790998"/>
    <n v="12.711864406779601"/>
    <n v="6.6976744186046497"/>
    <x v="836"/>
    <x v="43"/>
    <x v="1"/>
  </r>
  <r>
    <n v="7961"/>
    <s v="Sääsküla"/>
    <n v="5.5813953488371997"/>
    <n v="5.3731343283581996"/>
    <n v="6.1016949152542299"/>
    <n v="8.3720930232558093"/>
    <x v="837"/>
    <x v="36"/>
    <x v="6"/>
  </r>
  <r>
    <n v="6661"/>
    <s v="Pühalepa küla"/>
    <n v="11.162790697674399"/>
    <m/>
    <n v="8.6440677966101607"/>
    <n v="5.5813953488371997"/>
    <x v="838"/>
    <x v="46"/>
    <x v="14"/>
  </r>
  <r>
    <n v="3899"/>
    <s v="Kärevere küla"/>
    <n v="5.5813953488371997"/>
    <n v="8.0597014925373092"/>
    <n v="5.5932203389830502"/>
    <n v="6.1395348837209296"/>
    <x v="839"/>
    <x v="67"/>
    <x v="6"/>
  </r>
  <r>
    <n v="4865"/>
    <s v="Meleski küla"/>
    <m/>
    <m/>
    <n v="15.254237288135499"/>
    <n v="10.0465116279069"/>
    <x v="840"/>
    <x v="69"/>
    <x v="8"/>
  </r>
  <r>
    <n v="4320"/>
    <s v="Libatse küla"/>
    <n v="5.5813953488371997"/>
    <n v="5.3731343283581996"/>
    <n v="14.2372881355932"/>
    <m/>
    <x v="841"/>
    <x v="60"/>
    <x v="4"/>
  </r>
  <r>
    <n v="7042"/>
    <s v="Roiu alevik"/>
    <n v="15.6279069767441"/>
    <n v="4.4776119402985"/>
    <n v="5.0847457627118597"/>
    <m/>
    <x v="842"/>
    <x v="70"/>
    <x v="2"/>
  </r>
  <r>
    <n v="5928"/>
    <s v="Paljasmaa küla"/>
    <n v="5.5813953488371997"/>
    <n v="9.4029850746268604"/>
    <n v="10.1694915254237"/>
    <m/>
    <x v="843"/>
    <x v="40"/>
    <x v="5"/>
  </r>
  <r>
    <n v="4337"/>
    <s v="Liiguste küla"/>
    <n v="2.7906976744185998"/>
    <m/>
    <n v="16.779661016949099"/>
    <n v="5.5813953488371997"/>
    <x v="844"/>
    <x v="21"/>
    <x v="1"/>
  </r>
  <r>
    <n v="2312"/>
    <s v="Jämejala küla"/>
    <n v="2.7906976744185998"/>
    <n v="6.2686567164179099"/>
    <n v="12.711864406779601"/>
    <n v="3.34883720930232"/>
    <x v="845"/>
    <x v="69"/>
    <x v="8"/>
  </r>
  <r>
    <n v="2050"/>
    <s v="Ilmatsalu alevik"/>
    <n v="6.1395348837209296"/>
    <n v="8.9552238805970106"/>
    <n v="6.1016949152542299"/>
    <n v="3.9069767441860401"/>
    <x v="846"/>
    <x v="10"/>
    <x v="2"/>
  </r>
  <r>
    <n v="2616"/>
    <s v="Kalmaküla"/>
    <m/>
    <n v="6.2686567164179099"/>
    <n v="18.8135593220338"/>
    <m/>
    <x v="847"/>
    <x v="39"/>
    <x v="12"/>
  </r>
  <r>
    <n v="1169"/>
    <s v="Alaküla"/>
    <n v="3.9069767441860401"/>
    <n v="12.9850746268656"/>
    <n v="2.5423728813559299"/>
    <n v="5.5813953488371997"/>
    <x v="848"/>
    <x v="31"/>
    <x v="4"/>
  </r>
  <r>
    <n v="1717"/>
    <s v="Hagudi küla"/>
    <n v="2.7906976744185998"/>
    <n v="8.0597014925373092"/>
    <n v="3.5593220338983"/>
    <n v="10.604651162790599"/>
    <x v="849"/>
    <x v="20"/>
    <x v="5"/>
  </r>
  <r>
    <n v="6879"/>
    <s v="Reastvere küla"/>
    <n v="12.279069767441801"/>
    <n v="3.5820895522387999"/>
    <n v="4.0677966101694896"/>
    <n v="5.0232558139534804"/>
    <x v="850"/>
    <x v="44"/>
    <x v="12"/>
  </r>
  <r>
    <n v="8616"/>
    <s v="Udeva küla"/>
    <n v="3.34883720930232"/>
    <n v="2.6865671641790998"/>
    <n v="12.203389830508399"/>
    <n v="6.6976744186046497"/>
    <x v="851"/>
    <x v="36"/>
    <x v="6"/>
  </r>
  <r>
    <n v="5578"/>
    <s v="Oara küla"/>
    <n v="5.5813953488371997"/>
    <n v="2.23880597014925"/>
    <n v="7.6271186440677896"/>
    <n v="9.4883720930232496"/>
    <x v="852"/>
    <x v="12"/>
    <x v="4"/>
  </r>
  <r>
    <n v="2321"/>
    <s v="Järavere küla"/>
    <n v="7.81395348837209"/>
    <m/>
    <n v="2.5423728813559299"/>
    <n v="14.511627906976701"/>
    <x v="853"/>
    <x v="36"/>
    <x v="6"/>
  </r>
  <r>
    <n v="8939"/>
    <s v="Valgu küla"/>
    <n v="10.604651162790599"/>
    <n v="2.23880597014925"/>
    <n v="8.6440677966101607"/>
    <n v="3.34883720930232"/>
    <x v="854"/>
    <x v="40"/>
    <x v="5"/>
  </r>
  <r>
    <n v="3275"/>
    <s v="Koidu küla"/>
    <n v="10.0465116279069"/>
    <m/>
    <n v="14.745762711864399"/>
    <m/>
    <x v="855"/>
    <x v="69"/>
    <x v="8"/>
  </r>
  <r>
    <n v="3092"/>
    <s v="Kiltsi alevik"/>
    <n v="11.162790697674399"/>
    <n v="4.4776119402985"/>
    <n v="4.0677966101694896"/>
    <n v="5.0232558139534804"/>
    <x v="856"/>
    <x v="43"/>
    <x v="1"/>
  </r>
  <r>
    <n v="5820"/>
    <s v="Pae küla"/>
    <n v="9.4883720930232496"/>
    <n v="6.2686567164179099"/>
    <n v="6.1016949152542299"/>
    <n v="2.7906976744185998"/>
    <x v="857"/>
    <x v="41"/>
    <x v="5"/>
  </r>
  <r>
    <n v="6768"/>
    <s v="Rajaküla"/>
    <m/>
    <n v="16.567164179104399"/>
    <n v="3.5593220338983"/>
    <n v="4.4651162790697603"/>
    <x v="858"/>
    <x v="49"/>
    <x v="1"/>
  </r>
  <r>
    <n v="7909"/>
    <s v="Sõtke küla"/>
    <n v="2.7906976744185998"/>
    <n v="9.8507462686567102"/>
    <n v="9.1525423728813493"/>
    <n v="2.7906976744185998"/>
    <x v="859"/>
    <x v="40"/>
    <x v="5"/>
  </r>
  <r>
    <n v="6669"/>
    <s v="Pürksi küla / Birkas"/>
    <n v="2.7906976744185998"/>
    <n v="8.0597014925373092"/>
    <n v="13.728813559322001"/>
    <m/>
    <x v="860"/>
    <x v="51"/>
    <x v="7"/>
  </r>
  <r>
    <n v="3968"/>
    <s v="Kükita küla"/>
    <m/>
    <m/>
    <n v="11.6949152542372"/>
    <n v="12.837209302325499"/>
    <x v="861"/>
    <x v="39"/>
    <x v="12"/>
  </r>
  <r>
    <n v="8637"/>
    <s v="Uhtna alevik"/>
    <n v="9.4883720930232496"/>
    <n v="4.9253731343283498"/>
    <m/>
    <n v="10.0465116279069"/>
    <x v="862"/>
    <x v="48"/>
    <x v="1"/>
  </r>
  <r>
    <n v="7565"/>
    <s v="Sihva küla"/>
    <n v="11.7209302325581"/>
    <m/>
    <n v="12.711864406779601"/>
    <m/>
    <x v="863"/>
    <x v="53"/>
    <x v="10"/>
  </r>
  <r>
    <n v="5796"/>
    <s v="Paatna küla"/>
    <n v="3.34883720930232"/>
    <n v="13.4328358208955"/>
    <n v="7.6271186440677896"/>
    <m/>
    <x v="864"/>
    <x v="48"/>
    <x v="1"/>
  </r>
  <r>
    <n v="1185"/>
    <s v="Alavere küla"/>
    <n v="6.1395348837209296"/>
    <n v="9.8507462686567102"/>
    <n v="5.5932203389830502"/>
    <n v="2.7906976744185998"/>
    <x v="865"/>
    <x v="44"/>
    <x v="12"/>
  </r>
  <r>
    <n v="9493"/>
    <s v="Võeva küla"/>
    <n v="8.9302325581395294"/>
    <n v="4.4776119402985"/>
    <n v="8.1355932203389791"/>
    <n v="2.7906976744185998"/>
    <x v="866"/>
    <x v="40"/>
    <x v="5"/>
  </r>
  <r>
    <n v="7465"/>
    <s v="Saunja küla"/>
    <m/>
    <n v="2.6865671641790998"/>
    <n v="18.8135593220338"/>
    <n v="2.7906976744185998"/>
    <x v="867"/>
    <x v="51"/>
    <x v="7"/>
  </r>
  <r>
    <n v="3394"/>
    <s v="Koogu küla"/>
    <n v="3.34883720930232"/>
    <n v="6.7164179104477597"/>
    <n v="8.6440677966101607"/>
    <n v="5.5813953488371997"/>
    <x v="868"/>
    <x v="33"/>
    <x v="1"/>
  </r>
  <r>
    <n v="8842"/>
    <s v="Vahastu küla"/>
    <n v="6.1395348837209296"/>
    <n v="9.4029850746268604"/>
    <n v="8.6440677966101607"/>
    <m/>
    <x v="869"/>
    <x v="20"/>
    <x v="5"/>
  </r>
  <r>
    <n v="1559"/>
    <s v="Eipri küla"/>
    <n v="6.1395348837209296"/>
    <m/>
    <n v="5.5932203389830502"/>
    <n v="12.279069767441801"/>
    <x v="870"/>
    <x v="43"/>
    <x v="1"/>
  </r>
  <r>
    <n v="8222"/>
    <s v="Tiigi küla"/>
    <m/>
    <n v="6.7164179104477597"/>
    <n v="17.2881355932203"/>
    <m/>
    <x v="871"/>
    <x v="21"/>
    <x v="1"/>
  </r>
  <r>
    <n v="9265"/>
    <s v="Vihterpalu küla"/>
    <m/>
    <n v="6.7164179104477597"/>
    <n v="17.2881355932203"/>
    <m/>
    <x v="871"/>
    <x v="15"/>
    <x v="0"/>
  </r>
  <r>
    <n v="7663"/>
    <s v="Soeva küla"/>
    <n v="3.34883720930232"/>
    <n v="8.0597014925373092"/>
    <n v="9.1525423728813493"/>
    <n v="3.34883720930232"/>
    <x v="872"/>
    <x v="12"/>
    <x v="4"/>
  </r>
  <r>
    <n v="5781"/>
    <s v="Paaksima küla"/>
    <m/>
    <n v="11.194029850746199"/>
    <n v="12.711864406779601"/>
    <m/>
    <x v="873"/>
    <x v="47"/>
    <x v="8"/>
  </r>
  <r>
    <n v="3425"/>
    <s v="Koosa küla"/>
    <n v="5.5813953488371997"/>
    <m/>
    <n v="18.305084745762699"/>
    <m/>
    <x v="874"/>
    <x v="59"/>
    <x v="2"/>
  </r>
  <r>
    <n v="2132"/>
    <s v="Jaamaküla"/>
    <n v="5.5813953488371997"/>
    <n v="2.23880597014925"/>
    <n v="7.6271186440677896"/>
    <n v="8.3720930232558093"/>
    <x v="875"/>
    <x v="55"/>
    <x v="4"/>
  </r>
  <r>
    <n v="8098"/>
    <s v="Tammemäe küla"/>
    <n v="2.7906976744185998"/>
    <m/>
    <n v="7.6271186440677896"/>
    <n v="13.395348837209299"/>
    <x v="876"/>
    <x v="13"/>
    <x v="0"/>
  </r>
  <r>
    <n v="4475"/>
    <s v="Lokuta küla"/>
    <n v="10.0465116279069"/>
    <n v="5.3731343283581996"/>
    <m/>
    <n v="8.3720930232558093"/>
    <x v="877"/>
    <x v="29"/>
    <x v="9"/>
  </r>
  <r>
    <n v="1181"/>
    <s v="Alatskivi alevik"/>
    <n v="2.7906976744185998"/>
    <m/>
    <n v="14.2372881355932"/>
    <n v="6.6976744186046497"/>
    <x v="878"/>
    <x v="59"/>
    <x v="2"/>
  </r>
  <r>
    <n v="8520"/>
    <s v="Tõrma küla"/>
    <n v="8.9302325581395294"/>
    <n v="4.4776119402985"/>
    <n v="10.1694915254237"/>
    <m/>
    <x v="879"/>
    <x v="48"/>
    <x v="1"/>
  </r>
  <r>
    <n v="6443"/>
    <s v="Purila küla"/>
    <n v="2.7906976744185998"/>
    <n v="6.7164179104477597"/>
    <n v="5.0847457627118597"/>
    <n v="8.9302325581395294"/>
    <x v="880"/>
    <x v="20"/>
    <x v="5"/>
  </r>
  <r>
    <n v="7518"/>
    <s v="Seli küla"/>
    <n v="2.7906976744185998"/>
    <n v="2.23880597014925"/>
    <n v="12.711864406779601"/>
    <n v="5.5813953488371997"/>
    <x v="881"/>
    <x v="20"/>
    <x v="5"/>
  </r>
  <r>
    <n v="5385"/>
    <s v="Nedrema küla"/>
    <m/>
    <n v="14.3283582089552"/>
    <n v="5.5932203389830502"/>
    <n v="3.34883720930232"/>
    <x v="882"/>
    <x v="31"/>
    <x v="4"/>
  </r>
  <r>
    <n v="4903"/>
    <s v="Metsanurga küla"/>
    <n v="5.5813953488371997"/>
    <n v="8.9552238805970106"/>
    <n v="3.0508474576271101"/>
    <n v="5.5813953488371997"/>
    <x v="883"/>
    <x v="7"/>
    <x v="0"/>
  </r>
  <r>
    <n v="5979"/>
    <s v="Papiaru küla"/>
    <n v="13.953488372093"/>
    <n v="2.23880597014925"/>
    <n v="4.0677966101694896"/>
    <n v="2.7906976744185998"/>
    <x v="884"/>
    <x v="48"/>
    <x v="1"/>
  </r>
  <r>
    <n v="4707"/>
    <s v="Maaritsa küla"/>
    <n v="3.9069767441860401"/>
    <n v="10.746268656716399"/>
    <m/>
    <n v="8.3720930232558093"/>
    <x v="885"/>
    <x v="71"/>
    <x v="15"/>
  </r>
  <r>
    <n v="9765"/>
    <s v="Ängi küla"/>
    <m/>
    <n v="10.746268656716399"/>
    <n v="12.203389830508399"/>
    <m/>
    <x v="886"/>
    <x v="47"/>
    <x v="8"/>
  </r>
  <r>
    <n v="5009"/>
    <s v="Muike küla"/>
    <n v="3.9069767441860401"/>
    <n v="2.23880597014925"/>
    <n v="16.779661016949099"/>
    <m/>
    <x v="887"/>
    <x v="21"/>
    <x v="1"/>
  </r>
  <r>
    <n v="6764"/>
    <s v="Raja küla"/>
    <n v="5.5813953488371997"/>
    <n v="7.6119402985074602"/>
    <n v="9.6610169491525397"/>
    <m/>
    <x v="888"/>
    <x v="39"/>
    <x v="12"/>
  </r>
  <r>
    <n v="3720"/>
    <s v="Kuusiku alevik"/>
    <n v="7.2558139534883699"/>
    <n v="3.1343283582089501"/>
    <n v="9.6610169491525397"/>
    <n v="2.7906976744185998"/>
    <x v="889"/>
    <x v="20"/>
    <x v="5"/>
  </r>
  <r>
    <n v="2850"/>
    <s v="Katase küla"/>
    <n v="3.34883720930232"/>
    <n v="6.2686567164179099"/>
    <n v="8.6440677966101607"/>
    <n v="4.4651162790697603"/>
    <x v="890"/>
    <x v="66"/>
    <x v="3"/>
  </r>
  <r>
    <n v="7343"/>
    <s v="Saiakopli küla"/>
    <n v="13.395348837209299"/>
    <n v="6.7164179104477597"/>
    <n v="2.5423728813559299"/>
    <m/>
    <x v="891"/>
    <x v="17"/>
    <x v="1"/>
  </r>
  <r>
    <n v="3765"/>
    <s v="Kõmsi küla"/>
    <n v="5.5813953488371997"/>
    <m/>
    <n v="14.2372881355932"/>
    <n v="2.7906976744185998"/>
    <x v="892"/>
    <x v="31"/>
    <x v="4"/>
  </r>
  <r>
    <n v="9047"/>
    <s v="Vao küla"/>
    <n v="10.604651162790599"/>
    <n v="9.4029850746268604"/>
    <n v="2.5423728813559299"/>
    <m/>
    <x v="893"/>
    <x v="36"/>
    <x v="6"/>
  </r>
  <r>
    <n v="7895"/>
    <s v="Sõrandu küla"/>
    <m/>
    <n v="6.7164179104477597"/>
    <n v="10.1694915254237"/>
    <n v="5.5813953488371997"/>
    <x v="894"/>
    <x v="36"/>
    <x v="6"/>
  </r>
  <r>
    <n v="9803"/>
    <s v="Österby küla"/>
    <n v="2.7906976744185998"/>
    <n v="6.7164179104477597"/>
    <n v="10.1694915254237"/>
    <n v="2.7906976744185998"/>
    <x v="895"/>
    <x v="51"/>
    <x v="7"/>
  </r>
  <r>
    <n v="3976"/>
    <s v="Külaküla"/>
    <m/>
    <n v="3.1343283582089501"/>
    <n v="19.322033898305001"/>
    <m/>
    <x v="896"/>
    <x v="46"/>
    <x v="14"/>
  </r>
  <r>
    <n v="8346"/>
    <s v="Triigi küla"/>
    <m/>
    <n v="4.4776119402985"/>
    <n v="10.677966101694899"/>
    <n v="7.2558139534883699"/>
    <x v="897"/>
    <x v="19"/>
    <x v="0"/>
  </r>
  <r>
    <n v="3175"/>
    <s v="Kivi-Vigala küla"/>
    <n v="3.9069767441860401"/>
    <m/>
    <n v="5.0847457627118597"/>
    <n v="13.395348837209299"/>
    <x v="898"/>
    <x v="40"/>
    <x v="5"/>
  </r>
  <r>
    <n v="5101"/>
    <s v="Muti küla"/>
    <n v="5.5813953488371997"/>
    <n v="4.4776119402985"/>
    <n v="5.5932203389830502"/>
    <n v="6.6976744186046497"/>
    <x v="899"/>
    <x v="58"/>
    <x v="4"/>
  </r>
  <r>
    <n v="8578"/>
    <s v="Tärivere küla"/>
    <n v="15.6279069767441"/>
    <n v="6.7164179104477597"/>
    <m/>
    <m/>
    <x v="900"/>
    <x v="66"/>
    <x v="3"/>
  </r>
  <r>
    <n v="7838"/>
    <s v="Suurejõe küla"/>
    <n v="3.34883720930232"/>
    <n v="3.1343283582089501"/>
    <n v="9.1525423728813493"/>
    <n v="6.6976744186046497"/>
    <x v="901"/>
    <x v="60"/>
    <x v="4"/>
  </r>
  <r>
    <n v="6050"/>
    <s v="Pauliku küla"/>
    <n v="2.7906976744185998"/>
    <n v="2.23880597014925"/>
    <n v="11.6949152542372"/>
    <n v="5.5813953488371997"/>
    <x v="902"/>
    <x v="27"/>
    <x v="3"/>
  </r>
  <r>
    <n v="2090"/>
    <s v="Inju küla"/>
    <m/>
    <n v="4.9253731343283498"/>
    <n v="17.2881355932203"/>
    <m/>
    <x v="903"/>
    <x v="49"/>
    <x v="1"/>
  </r>
  <r>
    <n v="7529"/>
    <s v="Selja küla"/>
    <n v="2.7906976744185998"/>
    <n v="14.3283582089552"/>
    <n v="5.0847457627118597"/>
    <m/>
    <x v="904"/>
    <x v="58"/>
    <x v="4"/>
  </r>
  <r>
    <n v="3156"/>
    <s v="Kiruvere küla"/>
    <n v="2.7906976744185998"/>
    <n v="8.9552238805970106"/>
    <n v="7.6271186440677896"/>
    <n v="2.7906976744185998"/>
    <x v="905"/>
    <x v="19"/>
    <x v="0"/>
  </r>
  <r>
    <n v="4638"/>
    <s v="Läpi küla"/>
    <n v="3.9069767441860401"/>
    <n v="7.6119402985074602"/>
    <n v="7.6271186440677896"/>
    <n v="2.7906976744185998"/>
    <x v="906"/>
    <x v="17"/>
    <x v="1"/>
  </r>
  <r>
    <n v="7280"/>
    <s v="Saarde küla"/>
    <n v="5.5813953488371997"/>
    <m/>
    <n v="16.271186440677901"/>
    <m/>
    <x v="907"/>
    <x v="55"/>
    <x v="4"/>
  </r>
  <r>
    <n v="4040"/>
    <s v="Laeva küla"/>
    <n v="8.9302325581395294"/>
    <n v="4.4776119402985"/>
    <n v="5.0847457627118597"/>
    <n v="3.34883720930232"/>
    <x v="908"/>
    <x v="65"/>
    <x v="2"/>
  </r>
  <r>
    <n v="5329"/>
    <s v="Nabala küla"/>
    <m/>
    <n v="8.0597014925373092"/>
    <n v="8.1355932203389791"/>
    <n v="5.5813953488371997"/>
    <x v="909"/>
    <x v="18"/>
    <x v="0"/>
  </r>
  <r>
    <n v="6860"/>
    <s v="Raudvere küla"/>
    <n v="6.6976744186046497"/>
    <n v="8.9552238805970106"/>
    <n v="6.1016949152542299"/>
    <m/>
    <x v="910"/>
    <x v="48"/>
    <x v="1"/>
  </r>
  <r>
    <n v="9118"/>
    <s v="Vassivere küla"/>
    <n v="10.604651162790599"/>
    <n v="8.5074626865671608"/>
    <n v="2.5423728813559299"/>
    <m/>
    <x v="911"/>
    <x v="49"/>
    <x v="1"/>
  </r>
  <r>
    <n v="5524"/>
    <s v="Nõmmküla"/>
    <n v="3.34883720930232"/>
    <m/>
    <n v="12.711864406779601"/>
    <n v="5.5813953488371997"/>
    <x v="912"/>
    <x v="64"/>
    <x v="11"/>
  </r>
  <r>
    <n v="7245"/>
    <s v="Rääsa küla"/>
    <n v="5.5813953488371997"/>
    <n v="5.3731343283581996"/>
    <n v="10.677966101694899"/>
    <m/>
    <x v="913"/>
    <x v="30"/>
    <x v="3"/>
  </r>
  <r>
    <n v="8895"/>
    <s v="Vaivara küla"/>
    <n v="2.7906976744185998"/>
    <n v="5.3731343283581996"/>
    <n v="10.677966101694899"/>
    <n v="2.7906976744185998"/>
    <x v="913"/>
    <x v="35"/>
    <x v="3"/>
  </r>
  <r>
    <n v="6659"/>
    <s v="Pühajärve küla"/>
    <n v="2.7906976744185998"/>
    <n v="2.6865671641790998"/>
    <n v="12.711864406779601"/>
    <n v="3.34883720930232"/>
    <x v="914"/>
    <x v="53"/>
    <x v="10"/>
  </r>
  <r>
    <n v="5343"/>
    <s v="Nahkjala küla"/>
    <m/>
    <n v="4.4776119402985"/>
    <n v="14.2372881355932"/>
    <n v="2.7906976744185998"/>
    <x v="915"/>
    <x v="15"/>
    <x v="0"/>
  </r>
  <r>
    <n v="9302"/>
    <s v="Viisu küla"/>
    <n v="2.7906976744185998"/>
    <n v="10.746268656716399"/>
    <n v="4.5762711864406702"/>
    <n v="3.34883720930232"/>
    <x v="916"/>
    <x v="23"/>
    <x v="6"/>
  </r>
  <r>
    <n v="9372"/>
    <s v="Viluvere küla"/>
    <n v="8.9302325581395294"/>
    <n v="3.5820895522387999"/>
    <m/>
    <n v="8.9302325581395294"/>
    <x v="917"/>
    <x v="60"/>
    <x v="4"/>
  </r>
  <r>
    <n v="4868"/>
    <s v="Melliste küla"/>
    <m/>
    <n v="3.1343283582089501"/>
    <n v="7.1186440677966099"/>
    <n v="11.162790697674399"/>
    <x v="918"/>
    <x v="70"/>
    <x v="2"/>
  </r>
  <r>
    <n v="6765"/>
    <s v="Raja küla"/>
    <n v="8.3720930232558093"/>
    <n v="12.9850746268656"/>
    <m/>
    <m/>
    <x v="919"/>
    <x v="50"/>
    <x v="8"/>
  </r>
  <r>
    <n v="1116"/>
    <s v="Ahja alevik"/>
    <m/>
    <m/>
    <n v="21.355932203389798"/>
    <m/>
    <x v="920"/>
    <x v="54"/>
    <x v="15"/>
  </r>
  <r>
    <n v="8787"/>
    <s v="Uusküla"/>
    <n v="5.0232558139534804"/>
    <n v="3.5820895522387999"/>
    <n v="12.711864406779601"/>
    <m/>
    <x v="921"/>
    <x v="21"/>
    <x v="1"/>
  </r>
  <r>
    <n v="7728"/>
    <s v="Soonlepa küla"/>
    <n v="5.5813953488371997"/>
    <m/>
    <n v="5.0847457627118597"/>
    <n v="10.604651162790599"/>
    <x v="922"/>
    <x v="46"/>
    <x v="14"/>
  </r>
  <r>
    <n v="1270"/>
    <s v="Angerja küla"/>
    <n v="4.4651162790697603"/>
    <n v="4.4776119402985"/>
    <n v="5.5932203389830502"/>
    <n v="6.6976744186046497"/>
    <x v="923"/>
    <x v="26"/>
    <x v="5"/>
  </r>
  <r>
    <n v="7927"/>
    <s v="Sämi küla"/>
    <m/>
    <n v="5.3731343283581996"/>
    <n v="9.1525423728813493"/>
    <n v="6.6976744186046497"/>
    <x v="924"/>
    <x v="48"/>
    <x v="1"/>
  </r>
  <r>
    <n v="4579"/>
    <s v="Luua küla"/>
    <m/>
    <m/>
    <n v="12.711864406779601"/>
    <n v="8.3720930232558093"/>
    <x v="925"/>
    <x v="44"/>
    <x v="12"/>
  </r>
  <r>
    <n v="8610"/>
    <s v="Ubja küla"/>
    <m/>
    <n v="4.9253731343283498"/>
    <n v="6.1016949152542299"/>
    <n v="10.0465116279069"/>
    <x v="926"/>
    <x v="48"/>
    <x v="1"/>
  </r>
  <r>
    <n v="6869"/>
    <s v="Rava küla"/>
    <n v="6.1395348837209296"/>
    <n v="2.6865671641790998"/>
    <n v="12.203389830508399"/>
    <m/>
    <x v="927"/>
    <x v="19"/>
    <x v="0"/>
  </r>
  <r>
    <n v="1079"/>
    <s v="Adila küla"/>
    <m/>
    <m/>
    <n v="7.6271186440677896"/>
    <n v="13.395348837209299"/>
    <x v="928"/>
    <x v="26"/>
    <x v="5"/>
  </r>
  <r>
    <n v="6131"/>
    <s v="Petaaluse küla"/>
    <n v="8.3720930232558093"/>
    <n v="4.4776119402985"/>
    <n v="2.5423728813559299"/>
    <n v="5.5813953488371997"/>
    <x v="929"/>
    <x v="31"/>
    <x v="4"/>
  </r>
  <r>
    <n v="3824"/>
    <s v="Kõrveküla alevik"/>
    <n v="6.1395348837209296"/>
    <m/>
    <n v="8.1355932203389791"/>
    <n v="6.6976744186046497"/>
    <x v="930"/>
    <x v="65"/>
    <x v="2"/>
  </r>
  <r>
    <n v="8243"/>
    <s v="Tilsi küla"/>
    <n v="15.0697674418604"/>
    <n v="2.23880597014925"/>
    <n v="3.5593220338983"/>
    <m/>
    <x v="931"/>
    <x v="54"/>
    <x v="15"/>
  </r>
  <r>
    <n v="5923"/>
    <s v="Palasi küla"/>
    <n v="2.7906976744185998"/>
    <n v="6.2686567164179099"/>
    <n v="5.0847457627118597"/>
    <n v="6.6976744186046497"/>
    <x v="932"/>
    <x v="49"/>
    <x v="1"/>
  </r>
  <r>
    <n v="3723"/>
    <s v="Kuusna küla"/>
    <n v="2.7906976744185998"/>
    <m/>
    <n v="15.254237288135499"/>
    <n v="2.7906976744185998"/>
    <x v="933"/>
    <x v="36"/>
    <x v="6"/>
  </r>
  <r>
    <n v="4725"/>
    <s v="Maeru küla"/>
    <n v="6.1395348837209296"/>
    <n v="2.23880597014925"/>
    <n v="5.0847457627118597"/>
    <n v="7.2558139534883699"/>
    <x v="934"/>
    <x v="15"/>
    <x v="0"/>
  </r>
  <r>
    <n v="8549"/>
    <s v="Tõõrakõrve küla"/>
    <n v="12.837209302325499"/>
    <m/>
    <n v="5.0847457627118597"/>
    <n v="2.7906976744185998"/>
    <x v="935"/>
    <x v="17"/>
    <x v="1"/>
  </r>
  <r>
    <n v="1087"/>
    <s v="Adraku küla"/>
    <m/>
    <n v="11.194029850746199"/>
    <m/>
    <n v="9.4883720930232496"/>
    <x v="936"/>
    <x v="39"/>
    <x v="12"/>
  </r>
  <r>
    <n v="1267"/>
    <s v="Anelema küla"/>
    <n v="2.7906976744185998"/>
    <n v="6.7164179104477597"/>
    <n v="5.5932203389830502"/>
    <n v="5.5813953488371997"/>
    <x v="937"/>
    <x v="60"/>
    <x v="4"/>
  </r>
  <r>
    <n v="6262"/>
    <s v="Pilu küla"/>
    <n v="2.7906976744185998"/>
    <n v="10.746268656716399"/>
    <n v="7.1186440677966099"/>
    <m/>
    <x v="938"/>
    <x v="38"/>
    <x v="12"/>
  </r>
  <r>
    <n v="5794"/>
    <s v="Paasvere küla"/>
    <m/>
    <n v="7.1641791044776104"/>
    <n v="10.677966101694899"/>
    <n v="2.7906976744185998"/>
    <x v="939"/>
    <x v="49"/>
    <x v="1"/>
  </r>
  <r>
    <n v="6377"/>
    <s v="Prääma küla"/>
    <m/>
    <n v="5.8208955223880503"/>
    <n v="8.6440677966101607"/>
    <n v="6.1395348837209296"/>
    <x v="940"/>
    <x v="23"/>
    <x v="6"/>
  </r>
  <r>
    <n v="6040"/>
    <s v="Patjala küla"/>
    <n v="2.7906976744185998"/>
    <n v="2.23880597014925"/>
    <n v="12.711864406779601"/>
    <n v="2.7906976744185998"/>
    <x v="941"/>
    <x v="44"/>
    <x v="12"/>
  </r>
  <r>
    <n v="4644"/>
    <s v="Läste küla"/>
    <n v="6.1395348837209296"/>
    <n v="2.23880597014925"/>
    <n v="7.1186440677966099"/>
    <n v="5.0232558139534804"/>
    <x v="942"/>
    <x v="17"/>
    <x v="1"/>
  </r>
  <r>
    <n v="8754"/>
    <s v="Uudeküla"/>
    <m/>
    <n v="4.4776119402985"/>
    <n v="13.2203389830508"/>
    <n v="2.7906976744185998"/>
    <x v="943"/>
    <x v="17"/>
    <x v="1"/>
  </r>
  <r>
    <n v="2567"/>
    <s v="Kalbu küla"/>
    <m/>
    <n v="6.7164179104477597"/>
    <n v="7.6271186440677896"/>
    <n v="6.1395348837209296"/>
    <x v="944"/>
    <x v="41"/>
    <x v="5"/>
  </r>
  <r>
    <n v="1191"/>
    <s v="Alekere küla"/>
    <n v="5.5813953488371997"/>
    <n v="4.4776119402985"/>
    <n v="7.6271186440677896"/>
    <n v="2.7906976744185998"/>
    <x v="945"/>
    <x v="39"/>
    <x v="12"/>
  </r>
  <r>
    <n v="4166"/>
    <s v="Lavi küla"/>
    <n v="2.7906976744185998"/>
    <n v="4.4776119402985"/>
    <n v="7.6271186440677896"/>
    <n v="5.5813953488371997"/>
    <x v="945"/>
    <x v="49"/>
    <x v="1"/>
  </r>
  <r>
    <n v="7208"/>
    <s v="Rämsi küla"/>
    <n v="4.4651162790697603"/>
    <m/>
    <n v="7.6271186440677896"/>
    <n v="8.3720930232558093"/>
    <x v="946"/>
    <x v="45"/>
    <x v="2"/>
  </r>
  <r>
    <n v="4717"/>
    <s v="Madila küla"/>
    <n v="6.1395348837209296"/>
    <n v="10.746268656716399"/>
    <n v="3.5593220338983"/>
    <m/>
    <x v="947"/>
    <x v="7"/>
    <x v="0"/>
  </r>
  <r>
    <n v="8576"/>
    <s v="Tärkma küla"/>
    <n v="3.9069767441860401"/>
    <n v="3.1343283582089501"/>
    <m/>
    <n v="13.395348837209299"/>
    <x v="948"/>
    <x v="46"/>
    <x v="14"/>
  </r>
  <r>
    <n v="6800"/>
    <s v="Rangu küla"/>
    <n v="6.1395348837209296"/>
    <n v="8.9552238805970106"/>
    <n v="2.5423728813559299"/>
    <n v="2.7906976744185998"/>
    <x v="949"/>
    <x v="40"/>
    <x v="5"/>
  </r>
  <r>
    <n v="7371"/>
    <s v="Salaküla"/>
    <m/>
    <n v="6.7164179104477597"/>
    <n v="2.5423728813559299"/>
    <n v="11.162790697674399"/>
    <x v="950"/>
    <x v="30"/>
    <x v="3"/>
  </r>
  <r>
    <n v="8997"/>
    <s v="Vana-Nurtu küla"/>
    <n v="9.4883720930232496"/>
    <m/>
    <n v="2.5423728813559299"/>
    <n v="8.3720930232558093"/>
    <x v="951"/>
    <x v="40"/>
    <x v="5"/>
  </r>
  <r>
    <n v="9524"/>
    <s v="Võidula küla"/>
    <n v="8.3720930232558093"/>
    <n v="5.3731343283581996"/>
    <n v="6.6101694915254203"/>
    <m/>
    <x v="952"/>
    <x v="60"/>
    <x v="4"/>
  </r>
  <r>
    <n v="2641"/>
    <s v="Kambja alevik"/>
    <m/>
    <m/>
    <n v="20.3389830508474"/>
    <m/>
    <x v="953"/>
    <x v="63"/>
    <x v="2"/>
  </r>
  <r>
    <n v="6523"/>
    <s v="Põlli küla"/>
    <n v="7.81395348837209"/>
    <m/>
    <n v="3.5593220338983"/>
    <n v="8.9302325581395294"/>
    <x v="954"/>
    <x v="40"/>
    <x v="5"/>
  </r>
  <r>
    <n v="3283"/>
    <s v="Koigi küla"/>
    <m/>
    <n v="2.23880597014925"/>
    <n v="15.254237288135499"/>
    <n v="2.7906976744185998"/>
    <x v="955"/>
    <x v="20"/>
    <x v="5"/>
  </r>
  <r>
    <n v="3269"/>
    <s v="Kohtla küla"/>
    <n v="3.9069767441860401"/>
    <n v="10.746268656716399"/>
    <m/>
    <n v="5.5813953488371997"/>
    <x v="956"/>
    <x v="56"/>
    <x v="3"/>
  </r>
  <r>
    <n v="3539"/>
    <s v="Kuijõe küla"/>
    <n v="2.7906976744185998"/>
    <n v="6.2686567164179099"/>
    <n v="5.5932203389830502"/>
    <n v="5.5813953488371997"/>
    <x v="957"/>
    <x v="51"/>
    <x v="7"/>
  </r>
  <r>
    <n v="3106"/>
    <s v="Kipi küla"/>
    <n v="2.7906976744185998"/>
    <n v="4.4776119402985"/>
    <n v="10.1694915254237"/>
    <n v="2.7906976744185998"/>
    <x v="958"/>
    <x v="34"/>
    <x v="11"/>
  </r>
  <r>
    <n v="5220"/>
    <s v="Mägi-Kurdla küla"/>
    <n v="15.6279069767441"/>
    <m/>
    <n v="4.5762711864406702"/>
    <m/>
    <x v="959"/>
    <x v="34"/>
    <x v="11"/>
  </r>
  <r>
    <n v="3884"/>
    <s v="Kärasi küla"/>
    <m/>
    <n v="4.4776119402985"/>
    <m/>
    <n v="15.6279069767441"/>
    <x v="960"/>
    <x v="39"/>
    <x v="12"/>
  </r>
  <r>
    <n v="4268"/>
    <s v="Lemmetsa küla"/>
    <n v="3.34883720930232"/>
    <n v="5.3731343283581996"/>
    <n v="3.5593220338983"/>
    <n v="7.81395348837209"/>
    <x v="961"/>
    <x v="12"/>
    <x v="4"/>
  </r>
  <r>
    <n v="3474"/>
    <s v="Kosu küla"/>
    <n v="2.7906976744185998"/>
    <m/>
    <n v="6.1016949152542299"/>
    <n v="11.162790697674399"/>
    <x v="962"/>
    <x v="3"/>
    <x v="0"/>
  </r>
  <r>
    <n v="2741"/>
    <s v="Karitsa küla"/>
    <m/>
    <n v="2.23880597014925"/>
    <n v="17.796610169491501"/>
    <m/>
    <x v="963"/>
    <x v="48"/>
    <x v="1"/>
  </r>
  <r>
    <n v="6198"/>
    <s v="Piissoo küla"/>
    <m/>
    <n v="2.23880597014925"/>
    <n v="12.203389830508399"/>
    <n v="5.5813953488371997"/>
    <x v="964"/>
    <x v="18"/>
    <x v="0"/>
  </r>
  <r>
    <n v="8114"/>
    <s v="Tammiku alevik"/>
    <n v="2.7906976744185998"/>
    <n v="4.4776119402985"/>
    <n v="12.711864406779601"/>
    <m/>
    <x v="965"/>
    <x v="27"/>
    <x v="3"/>
  </r>
  <r>
    <n v="1846"/>
    <s v="Himmaste küla"/>
    <n v="5.0232558139534804"/>
    <n v="2.23880597014925"/>
    <n v="12.711864406779601"/>
    <m/>
    <x v="966"/>
    <x v="54"/>
    <x v="15"/>
  </r>
  <r>
    <n v="3807"/>
    <s v="Kõrkvere küla"/>
    <m/>
    <n v="6.7164179104477597"/>
    <n v="7.6271186440677896"/>
    <n v="5.5813953488371997"/>
    <x v="967"/>
    <x v="34"/>
    <x v="11"/>
  </r>
  <r>
    <n v="5857"/>
    <s v="Pahtpää küla"/>
    <n v="5.5813953488371997"/>
    <n v="8.9552238805970106"/>
    <n v="2.5423728813559299"/>
    <n v="2.7906976744185998"/>
    <x v="968"/>
    <x v="74"/>
    <x v="15"/>
  </r>
  <r>
    <n v="8356"/>
    <s v="Truuta küla"/>
    <m/>
    <n v="7.6119402985074602"/>
    <n v="6.1016949152542299"/>
    <n v="6.1395348837209296"/>
    <x v="969"/>
    <x v="53"/>
    <x v="10"/>
  </r>
  <r>
    <n v="1623"/>
    <s v="Ereda küla"/>
    <m/>
    <m/>
    <n v="2.5423728813559299"/>
    <n v="17.302325581395301"/>
    <x v="970"/>
    <x v="66"/>
    <x v="3"/>
  </r>
  <r>
    <n v="4453"/>
    <s v="Lohu küla"/>
    <m/>
    <m/>
    <n v="14.2372881355932"/>
    <n v="5.5813953488371997"/>
    <x v="971"/>
    <x v="26"/>
    <x v="5"/>
  </r>
  <r>
    <n v="6125"/>
    <s v="Perjatsi küla"/>
    <n v="2.7906976744185998"/>
    <m/>
    <n v="14.2372881355932"/>
    <n v="2.7906976744185998"/>
    <x v="972"/>
    <x v="35"/>
    <x v="3"/>
  </r>
  <r>
    <n v="5575"/>
    <s v="Oandu küla"/>
    <m/>
    <n v="9.8507462686567102"/>
    <n v="6.6101694915254203"/>
    <n v="3.34883720930232"/>
    <x v="973"/>
    <x v="21"/>
    <x v="1"/>
  </r>
  <r>
    <n v="8326"/>
    <s v="Tori alevik"/>
    <n v="5.0232558139534804"/>
    <n v="2.23880597014925"/>
    <n v="9.1525423728813493"/>
    <n v="3.34883720930232"/>
    <x v="974"/>
    <x v="58"/>
    <x v="4"/>
  </r>
  <r>
    <n v="3587"/>
    <s v="Kullamaa küla"/>
    <m/>
    <n v="4.9253731343283498"/>
    <n v="2.5423728813559299"/>
    <n v="12.279069767441801"/>
    <x v="975"/>
    <x v="51"/>
    <x v="7"/>
  </r>
  <r>
    <n v="5563"/>
    <s v="Nätsi küla"/>
    <m/>
    <n v="4.4776119402985"/>
    <n v="9.6610169491525397"/>
    <n v="5.5813953488371997"/>
    <x v="976"/>
    <x v="31"/>
    <x v="4"/>
  </r>
  <r>
    <n v="9742"/>
    <s v="Äila küla"/>
    <m/>
    <n v="6.7164179104477597"/>
    <n v="10.1694915254237"/>
    <n v="2.7906976744185998"/>
    <x v="977"/>
    <x v="31"/>
    <x v="4"/>
  </r>
  <r>
    <n v="9578"/>
    <s v="Võrkla küla"/>
    <m/>
    <n v="5.3731343283581996"/>
    <n v="2.5423728813559299"/>
    <n v="11.7209302325581"/>
    <x v="978"/>
    <x v="33"/>
    <x v="1"/>
  </r>
  <r>
    <n v="3911"/>
    <s v="Kärkna küla"/>
    <n v="2.7906976744185998"/>
    <n v="2.23880597014925"/>
    <n v="5.5932203389830502"/>
    <n v="8.9302325581395294"/>
    <x v="979"/>
    <x v="65"/>
    <x v="2"/>
  </r>
  <r>
    <n v="5537"/>
    <s v="Nõrava küla"/>
    <n v="6.1395348837209296"/>
    <n v="4.9253731343283498"/>
    <n v="5.5932203389830502"/>
    <n v="2.7906976744185998"/>
    <x v="980"/>
    <x v="19"/>
    <x v="0"/>
  </r>
  <r>
    <n v="9431"/>
    <s v="Visusti küla"/>
    <n v="2.7906976744185998"/>
    <n v="4.9253731343283498"/>
    <n v="5.5932203389830502"/>
    <n v="6.1395348837209296"/>
    <x v="980"/>
    <x v="44"/>
    <x v="12"/>
  </r>
  <r>
    <n v="1929"/>
    <s v="Hõbesalu küla"/>
    <n v="2.7906976744185998"/>
    <n v="3.1343283582089501"/>
    <n v="10.677966101694899"/>
    <n v="2.7906976744185998"/>
    <x v="981"/>
    <x v="31"/>
    <x v="4"/>
  </r>
  <r>
    <n v="1208"/>
    <s v="Alliklepa küla"/>
    <n v="6.1395348837209296"/>
    <m/>
    <n v="7.6271186440677896"/>
    <n v="5.5813953488371997"/>
    <x v="982"/>
    <x v="15"/>
    <x v="0"/>
  </r>
  <r>
    <n v="6029"/>
    <s v="Paslepa küla / Pasklep"/>
    <m/>
    <m/>
    <n v="19.322033898305001"/>
    <m/>
    <x v="983"/>
    <x v="51"/>
    <x v="7"/>
  </r>
  <r>
    <n v="9831"/>
    <s v="Ülejõe küla"/>
    <n v="2.7906976744185998"/>
    <n v="2.23880597014925"/>
    <n v="8.1355932203389791"/>
    <n v="6.1395348837209296"/>
    <x v="984"/>
    <x v="20"/>
    <x v="5"/>
  </r>
  <r>
    <n v="3954"/>
    <s v="Kääriku küla"/>
    <n v="12.279069767441801"/>
    <m/>
    <n v="2.5423728813559299"/>
    <n v="4.4651162790697603"/>
    <x v="985"/>
    <x v="53"/>
    <x v="10"/>
  </r>
  <r>
    <n v="9411"/>
    <s v="Virve küla"/>
    <m/>
    <n v="2.23880597014925"/>
    <n v="14.2372881355932"/>
    <n v="2.7906976744185998"/>
    <x v="986"/>
    <x v="3"/>
    <x v="0"/>
  </r>
  <r>
    <n v="2365"/>
    <s v="Järvere küla"/>
    <n v="3.34883720930232"/>
    <n v="2.6865671641790998"/>
    <n v="13.2203389830508"/>
    <m/>
    <x v="987"/>
    <x v="78"/>
    <x v="13"/>
  </r>
  <r>
    <n v="6811"/>
    <s v="Rannametsa küla"/>
    <n v="2.7906976744185998"/>
    <n v="2.6865671641790998"/>
    <n v="8.1355932203389791"/>
    <n v="5.5813953488371997"/>
    <x v="988"/>
    <x v="57"/>
    <x v="4"/>
  </r>
  <r>
    <n v="1805"/>
    <s v="Helda küla"/>
    <n v="2.7906976744185998"/>
    <n v="5.3731343283581996"/>
    <n v="2.5423728813559299"/>
    <n v="8.3720930232558093"/>
    <x v="989"/>
    <x v="20"/>
    <x v="5"/>
  </r>
  <r>
    <n v="3869"/>
    <s v="Käina alevik"/>
    <m/>
    <n v="4.4776119402985"/>
    <n v="10.677966101694899"/>
    <n v="3.9069767441860401"/>
    <x v="990"/>
    <x v="46"/>
    <x v="14"/>
  </r>
  <r>
    <n v="9362"/>
    <s v="Vilumäe küla"/>
    <n v="5.5813953488371997"/>
    <n v="2.23880597014925"/>
    <n v="11.1864406779661"/>
    <m/>
    <x v="991"/>
    <x v="7"/>
    <x v="0"/>
  </r>
  <r>
    <n v="6789"/>
    <s v="Ramsi alevik"/>
    <n v="8.3720930232558093"/>
    <n v="6.7164179104477597"/>
    <m/>
    <n v="3.9069767441860401"/>
    <x v="992"/>
    <x v="69"/>
    <x v="8"/>
  </r>
  <r>
    <n v="7494"/>
    <s v="Savikoti küla"/>
    <n v="2.7906976744185998"/>
    <m/>
    <m/>
    <n v="16.1860465116279"/>
    <x v="993"/>
    <x v="69"/>
    <x v="8"/>
  </r>
  <r>
    <n v="6758"/>
    <s v="Raikküla"/>
    <n v="6.1395348837209296"/>
    <n v="6.7164179104477597"/>
    <n v="6.1016949152542299"/>
    <m/>
    <x v="994"/>
    <x v="20"/>
    <x v="5"/>
  </r>
  <r>
    <n v="6148"/>
    <s v="Pihlaspea küla"/>
    <n v="3.34883720930232"/>
    <n v="8.9552238805970106"/>
    <n v="6.6101694915254203"/>
    <m/>
    <x v="995"/>
    <x v="21"/>
    <x v="1"/>
  </r>
  <r>
    <n v="2430"/>
    <s v="Kaasiku küla"/>
    <n v="13.953488372093"/>
    <n v="4.9253731343283498"/>
    <m/>
    <m/>
    <x v="996"/>
    <x v="39"/>
    <x v="12"/>
  </r>
  <r>
    <n v="9133"/>
    <s v="Vastseliina alevik"/>
    <n v="6.6976744186046497"/>
    <n v="2.23880597014925"/>
    <n v="7.1186440677966099"/>
    <n v="2.7906976744185998"/>
    <x v="997"/>
    <x v="78"/>
    <x v="13"/>
  </r>
  <r>
    <n v="4088"/>
    <s v="Lalsi küla"/>
    <n v="3.34883720930232"/>
    <n v="2.23880597014925"/>
    <n v="13.2203389830508"/>
    <m/>
    <x v="998"/>
    <x v="69"/>
    <x v="8"/>
  </r>
  <r>
    <n v="3148"/>
    <s v="Kirna küla"/>
    <n v="2.7906976744185998"/>
    <n v="9.8507462686567102"/>
    <n v="6.1016949152542299"/>
    <m/>
    <x v="999"/>
    <x v="67"/>
    <x v="6"/>
  </r>
  <r>
    <n v="2644"/>
    <s v="Kammeri küla"/>
    <n v="3.9069767441860401"/>
    <n v="3.1343283582089501"/>
    <n v="11.6949152542372"/>
    <m/>
    <x v="1000"/>
    <x v="63"/>
    <x v="2"/>
  </r>
  <r>
    <n v="1084"/>
    <s v="Adra küla"/>
    <n v="5.5813953488371997"/>
    <n v="2.23880597014925"/>
    <n v="2.5423728813559299"/>
    <n v="8.3720930232558093"/>
    <x v="1001"/>
    <x v="14"/>
    <x v="0"/>
  </r>
  <r>
    <n v="5378"/>
    <s v="Navi küla"/>
    <m/>
    <n v="2.6865671641790998"/>
    <n v="13.2203389830508"/>
    <n v="2.7906976744185998"/>
    <x v="1002"/>
    <x v="78"/>
    <x v="13"/>
  </r>
  <r>
    <n v="9672"/>
    <s v="Värska alevik"/>
    <n v="2.7906976744185998"/>
    <n v="6.7164179104477597"/>
    <n v="3.0508474576271101"/>
    <n v="6.1395348837209296"/>
    <x v="1003"/>
    <x v="68"/>
    <x v="13"/>
  </r>
  <r>
    <n v="1388"/>
    <s v="Arusta küla"/>
    <n v="2.7906976744185998"/>
    <n v="4.4776119402985"/>
    <n v="3.0508474576271101"/>
    <n v="8.3720930232558093"/>
    <x v="1004"/>
    <x v="18"/>
    <x v="0"/>
  </r>
  <r>
    <n v="8045"/>
    <s v="Tagametsa küla"/>
    <n v="2.7906976744185998"/>
    <n v="4.9253731343283498"/>
    <n v="2.5423728813559299"/>
    <n v="8.3720930232558093"/>
    <x v="1005"/>
    <x v="7"/>
    <x v="0"/>
  </r>
  <r>
    <n v="4384"/>
    <s v="Lindi küla"/>
    <n v="3.34883720930232"/>
    <n v="3.5820895522387999"/>
    <n v="11.6949152542372"/>
    <m/>
    <x v="1006"/>
    <x v="12"/>
    <x v="4"/>
  </r>
  <r>
    <n v="9292"/>
    <s v="Viiratsi alevik"/>
    <n v="5.5813953488371997"/>
    <n v="8.9552238805970106"/>
    <n v="4.0677966101694896"/>
    <m/>
    <x v="1007"/>
    <x v="69"/>
    <x v="8"/>
  </r>
  <r>
    <n v="5540"/>
    <s v="Nõuni küla"/>
    <n v="3.34883720930232"/>
    <m/>
    <n v="15.254237288135499"/>
    <m/>
    <x v="1008"/>
    <x v="53"/>
    <x v="10"/>
  </r>
  <r>
    <n v="8929"/>
    <s v="Valgevälja küla"/>
    <m/>
    <n v="5.3731343283581996"/>
    <n v="13.2203389830508"/>
    <m/>
    <x v="1009"/>
    <x v="25"/>
    <x v="7"/>
  </r>
  <r>
    <n v="5250"/>
    <s v="Mälivere küla"/>
    <n v="8.9302325581395294"/>
    <m/>
    <n v="9.6610169491525397"/>
    <m/>
    <x v="1010"/>
    <x v="26"/>
    <x v="5"/>
  </r>
  <r>
    <n v="6381"/>
    <s v="Pudivere küla"/>
    <n v="3.9069767441860401"/>
    <n v="6.2686567164179099"/>
    <m/>
    <n v="8.3720930232558093"/>
    <x v="1011"/>
    <x v="38"/>
    <x v="12"/>
  </r>
  <r>
    <n v="8378"/>
    <s v="Tsooru küla"/>
    <n v="3.34883720930232"/>
    <n v="8.0597014925373092"/>
    <n v="7.1186440677966099"/>
    <m/>
    <x v="1012"/>
    <x v="77"/>
    <x v="13"/>
  </r>
  <r>
    <n v="9053"/>
    <s v="Vara küla"/>
    <m/>
    <n v="5.8208955223880503"/>
    <n v="7.1186440677966099"/>
    <n v="5.5813953488371997"/>
    <x v="1013"/>
    <x v="59"/>
    <x v="2"/>
  </r>
  <r>
    <n v="8107"/>
    <s v="Tammevaldma küla"/>
    <n v="8.9302325581395294"/>
    <n v="4.4776119402985"/>
    <n v="5.0847457627118597"/>
    <m/>
    <x v="1014"/>
    <x v="70"/>
    <x v="2"/>
  </r>
  <r>
    <n v="2484"/>
    <s v="Kadila küla"/>
    <m/>
    <n v="2.23880597014925"/>
    <n v="6.1016949152542299"/>
    <n v="10.0465116279069"/>
    <x v="1015"/>
    <x v="49"/>
    <x v="1"/>
  </r>
  <r>
    <n v="5091"/>
    <s v="Mustoja küla"/>
    <n v="3.34883720930232"/>
    <m/>
    <n v="12.203389830508399"/>
    <n v="2.7906976744185998"/>
    <x v="1016"/>
    <x v="21"/>
    <x v="1"/>
  </r>
  <r>
    <n v="4978"/>
    <s v="Moora küla"/>
    <m/>
    <m/>
    <n v="12.711864406779601"/>
    <n v="5.5813953488371997"/>
    <x v="1017"/>
    <x v="49"/>
    <x v="1"/>
  </r>
  <r>
    <n v="5648"/>
    <s v="Ojaküla"/>
    <n v="3.34883720930232"/>
    <n v="2.23880597014925"/>
    <n v="7.1186440677966099"/>
    <n v="5.5813953488371997"/>
    <x v="1018"/>
    <x v="23"/>
    <x v="6"/>
  </r>
  <r>
    <n v="2059"/>
    <s v="Ilumäe küla"/>
    <n v="8.3720930232558093"/>
    <n v="2.23880597014925"/>
    <n v="7.6271186440677896"/>
    <m/>
    <x v="1019"/>
    <x v="21"/>
    <x v="1"/>
  </r>
  <r>
    <n v="4775"/>
    <s v="Manni küla"/>
    <n v="5.5813953488371997"/>
    <n v="2.23880597014925"/>
    <n v="7.6271186440677896"/>
    <n v="2.7906976744185998"/>
    <x v="1020"/>
    <x v="40"/>
    <x v="5"/>
  </r>
  <r>
    <n v="5913"/>
    <s v="Palamuse alevik"/>
    <n v="2.7906976744185998"/>
    <n v="10.2985074626865"/>
    <n v="5.0847457627118597"/>
    <m/>
    <x v="1021"/>
    <x v="44"/>
    <x v="12"/>
  </r>
  <r>
    <n v="3593"/>
    <s v="Kulli küla"/>
    <m/>
    <n v="2.23880597014925"/>
    <n v="15.7627118644067"/>
    <m/>
    <x v="1022"/>
    <x v="31"/>
    <x v="4"/>
  </r>
  <r>
    <n v="2345"/>
    <s v="Järvajõe küla"/>
    <n v="9.4883720930232496"/>
    <n v="8.5074626865671608"/>
    <m/>
    <m/>
    <x v="1023"/>
    <x v="17"/>
    <x v="1"/>
  </r>
  <r>
    <n v="1602"/>
    <s v="Enge küla"/>
    <m/>
    <n v="6.2686567164179099"/>
    <m/>
    <n v="11.7209302325581"/>
    <x v="1024"/>
    <x v="60"/>
    <x v="4"/>
  </r>
  <r>
    <n v="4819"/>
    <s v="Matka küla"/>
    <n v="2.7906976744185998"/>
    <n v="3.1343283582089501"/>
    <n v="8.6440677966101607"/>
    <n v="3.34883720930232"/>
    <x v="1025"/>
    <x v="30"/>
    <x v="3"/>
  </r>
  <r>
    <n v="6219"/>
    <s v="Pikaristi küla"/>
    <n v="5.5813953488371997"/>
    <n v="8.9552238805970106"/>
    <m/>
    <n v="3.34883720930232"/>
    <x v="1026"/>
    <x v="33"/>
    <x v="1"/>
  </r>
  <r>
    <n v="9688"/>
    <s v="Väänikvere küla"/>
    <n v="17.860465116278998"/>
    <m/>
    <m/>
    <m/>
    <x v="1027"/>
    <x v="65"/>
    <x v="2"/>
  </r>
  <r>
    <n v="1021"/>
    <s v="Aandu küla"/>
    <m/>
    <n v="7.1641791044776104"/>
    <n v="5.0847457627118597"/>
    <n v="5.5813953488371997"/>
    <x v="1028"/>
    <x v="26"/>
    <x v="5"/>
  </r>
  <r>
    <n v="5728"/>
    <s v="Orjaku küla"/>
    <m/>
    <m/>
    <n v="17.796610169491501"/>
    <m/>
    <x v="1029"/>
    <x v="46"/>
    <x v="14"/>
  </r>
  <r>
    <n v="5417"/>
    <s v="Niidu küla"/>
    <m/>
    <n v="2.23880597014925"/>
    <n v="12.711864406779601"/>
    <n v="2.7906976744185998"/>
    <x v="1030"/>
    <x v="58"/>
    <x v="4"/>
  </r>
  <r>
    <n v="1821"/>
    <s v="Hendrikumõisa küla"/>
    <m/>
    <n v="3.1343283582089501"/>
    <n v="10.677966101694899"/>
    <n v="3.9069767441860401"/>
    <x v="1031"/>
    <x v="69"/>
    <x v="8"/>
  </r>
  <r>
    <n v="1631"/>
    <s v="Erra alevik"/>
    <n v="3.34883720930232"/>
    <n v="2.6865671641790998"/>
    <n v="6.1016949152542299"/>
    <n v="5.5813953488371997"/>
    <x v="1032"/>
    <x v="30"/>
    <x v="3"/>
  </r>
  <r>
    <n v="5469"/>
    <s v="Nurme küla"/>
    <m/>
    <n v="4.4776119402985"/>
    <n v="13.2203389830508"/>
    <m/>
    <x v="1033"/>
    <x v="40"/>
    <x v="5"/>
  </r>
  <r>
    <n v="1620"/>
    <s v="Erastvere küla"/>
    <m/>
    <n v="4.4776119402985"/>
    <n v="7.6271186440677896"/>
    <n v="5.5813953488371997"/>
    <x v="1034"/>
    <x v="29"/>
    <x v="9"/>
  </r>
  <r>
    <n v="7887"/>
    <s v="Sõmerpalu alevik"/>
    <n v="6.6976744186046497"/>
    <n v="4.4776119402985"/>
    <n v="2.5423728813559299"/>
    <n v="3.9069767441860401"/>
    <x v="1035"/>
    <x v="78"/>
    <x v="13"/>
  </r>
  <r>
    <n v="7399"/>
    <s v="Salutaguse küla"/>
    <n v="6.1395348837209296"/>
    <n v="5.3731343283581996"/>
    <n v="6.1016949152542299"/>
    <m/>
    <x v="1036"/>
    <x v="36"/>
    <x v="6"/>
  </r>
  <r>
    <n v="8932"/>
    <s v="Valgjärve küla"/>
    <n v="3.9069767441860401"/>
    <n v="5.8208955223880503"/>
    <n v="5.0847457627118597"/>
    <n v="2.7906976744185998"/>
    <x v="1037"/>
    <x v="71"/>
    <x v="15"/>
  </r>
  <r>
    <n v="7845"/>
    <s v="Suuremõisa küla"/>
    <m/>
    <m/>
    <n v="14.2372881355932"/>
    <n v="3.34883720930232"/>
    <x v="1038"/>
    <x v="73"/>
    <x v="7"/>
  </r>
  <r>
    <n v="9048"/>
    <s v="Vao küla"/>
    <n v="2.7906976744185998"/>
    <m/>
    <n v="8.6440677966101607"/>
    <n v="6.1395348837209296"/>
    <x v="1039"/>
    <x v="43"/>
    <x v="1"/>
  </r>
  <r>
    <n v="3364"/>
    <s v="Kolu küla"/>
    <m/>
    <n v="9.4029850746268604"/>
    <n v="8.1355932203389791"/>
    <m/>
    <x v="1040"/>
    <x v="67"/>
    <x v="6"/>
  </r>
  <r>
    <n v="8914"/>
    <s v="Valaste küla"/>
    <n v="3.9069767441860401"/>
    <n v="4.4776119402985"/>
    <n v="3.5593220338983"/>
    <n v="5.5813953488371997"/>
    <x v="1041"/>
    <x v="56"/>
    <x v="3"/>
  </r>
  <r>
    <n v="8900"/>
    <s v="Vaivina küla"/>
    <n v="3.9069767441860401"/>
    <m/>
    <n v="3.5593220338983"/>
    <n v="10.0465116279069"/>
    <x v="1042"/>
    <x v="56"/>
    <x v="3"/>
  </r>
  <r>
    <n v="4353"/>
    <s v="Liiva küla"/>
    <n v="5.5813953488371997"/>
    <n v="2.23880597014925"/>
    <n v="9.6610169491525397"/>
    <m/>
    <x v="1043"/>
    <x v="64"/>
    <x v="11"/>
  </r>
  <r>
    <n v="3746"/>
    <s v="Kõima küla"/>
    <m/>
    <n v="4.4776119402985"/>
    <n v="10.1694915254237"/>
    <n v="2.7906976744185998"/>
    <x v="1044"/>
    <x v="12"/>
    <x v="4"/>
  </r>
  <r>
    <n v="5532"/>
    <s v="Nõmme küla"/>
    <n v="2.7906976744185998"/>
    <n v="4.4776119402985"/>
    <n v="10.1694915254237"/>
    <m/>
    <x v="1044"/>
    <x v="39"/>
    <x v="12"/>
  </r>
  <r>
    <n v="4392"/>
    <s v="Linnaaluste küla"/>
    <n v="3.34883720930232"/>
    <n v="4.9253731343283498"/>
    <n v="9.1525423728813493"/>
    <m/>
    <x v="1045"/>
    <x v="41"/>
    <x v="5"/>
  </r>
  <r>
    <n v="2135"/>
    <s v="Jaanika küla"/>
    <m/>
    <n v="7.1641791044776104"/>
    <n v="3.5593220338983"/>
    <n v="6.6976744186046497"/>
    <x v="1046"/>
    <x v="7"/>
    <x v="0"/>
  </r>
  <r>
    <n v="7186"/>
    <s v="Rõusa küla"/>
    <m/>
    <n v="10.2985074626865"/>
    <n v="7.1186440677966099"/>
    <m/>
    <x v="1047"/>
    <x v="60"/>
    <x v="4"/>
  </r>
  <r>
    <n v="3461"/>
    <s v="Kose küla"/>
    <n v="7.2558139534883699"/>
    <n v="3.1343283582089501"/>
    <n v="2.5423728813559299"/>
    <n v="4.4651162790697603"/>
    <x v="1048"/>
    <x v="27"/>
    <x v="3"/>
  </r>
  <r>
    <n v="2659"/>
    <s v="Kandiküla"/>
    <n v="2.7906976744185998"/>
    <n v="6.7164179104477597"/>
    <n v="5.0847457627118597"/>
    <n v="2.7906976744185998"/>
    <x v="1049"/>
    <x v="10"/>
    <x v="2"/>
  </r>
  <r>
    <n v="9395"/>
    <s v="Viru-Kabala küla"/>
    <m/>
    <n v="2.6865671641790998"/>
    <n v="10.1694915254237"/>
    <n v="4.4651162790697603"/>
    <x v="1050"/>
    <x v="49"/>
    <x v="1"/>
  </r>
  <r>
    <n v="1351"/>
    <s v="Arisvere küla"/>
    <n v="9.4883720930232496"/>
    <n v="4.4776119402985"/>
    <m/>
    <n v="3.34883720930232"/>
    <x v="1051"/>
    <x v="38"/>
    <x v="12"/>
  </r>
  <r>
    <n v="9842"/>
    <s v="Ünnaste küla"/>
    <n v="17.302325581395301"/>
    <m/>
    <m/>
    <m/>
    <x v="1052"/>
    <x v="60"/>
    <x v="4"/>
  </r>
  <r>
    <n v="1689"/>
    <s v="Haanja küla"/>
    <m/>
    <m/>
    <n v="17.2881355932203"/>
    <m/>
    <x v="1053"/>
    <x v="72"/>
    <x v="13"/>
  </r>
  <r>
    <n v="9223"/>
    <s v="Veriora alevik"/>
    <m/>
    <m/>
    <n v="17.2881355932203"/>
    <m/>
    <x v="1053"/>
    <x v="74"/>
    <x v="15"/>
  </r>
  <r>
    <n v="4004"/>
    <s v="Laadi küla"/>
    <n v="2.7906976744185998"/>
    <m/>
    <n v="6.1016949152542299"/>
    <n v="8.3720930232558093"/>
    <x v="1054"/>
    <x v="57"/>
    <x v="4"/>
  </r>
  <r>
    <n v="3562"/>
    <s v="Kukruse küla"/>
    <n v="11.162790697674399"/>
    <m/>
    <n v="6.1016949152542299"/>
    <m/>
    <x v="1055"/>
    <x v="56"/>
    <x v="3"/>
  </r>
  <r>
    <n v="4856"/>
    <s v="Meeri küla"/>
    <m/>
    <n v="5.8208955223880503"/>
    <n v="8.6440677966101607"/>
    <n v="2.7906976744185998"/>
    <x v="1056"/>
    <x v="75"/>
    <x v="2"/>
  </r>
  <r>
    <n v="2447"/>
    <s v="Kabeli küla"/>
    <n v="8.3720930232558093"/>
    <n v="2.23880597014925"/>
    <n v="6.6101694915254203"/>
    <m/>
    <x v="1057"/>
    <x v="33"/>
    <x v="1"/>
  </r>
  <r>
    <n v="9187"/>
    <s v="Velisemõisa küla"/>
    <n v="7.81395348837209"/>
    <n v="9.4029850746268604"/>
    <m/>
    <m/>
    <x v="1058"/>
    <x v="40"/>
    <x v="5"/>
  </r>
  <r>
    <n v="1042"/>
    <s v="Aasuvälja küla"/>
    <n v="9.4883720930232496"/>
    <n v="4.9253731343283498"/>
    <m/>
    <n v="2.7906976744185998"/>
    <x v="1059"/>
    <x v="29"/>
    <x v="9"/>
  </r>
  <r>
    <n v="9098"/>
    <s v="Varudi-Vanaküla"/>
    <n v="4.4651162790697603"/>
    <n v="3.5820895522387999"/>
    <n v="9.1525423728813493"/>
    <m/>
    <x v="1060"/>
    <x v="48"/>
    <x v="1"/>
  </r>
  <r>
    <n v="9196"/>
    <s v="Veltsi küla"/>
    <m/>
    <n v="10.746268656716399"/>
    <n v="3.0508474576271101"/>
    <n v="3.34883720930232"/>
    <x v="1061"/>
    <x v="48"/>
    <x v="1"/>
  </r>
  <r>
    <n v="3983"/>
    <s v="Külasema küla"/>
    <n v="2.7906976744185998"/>
    <n v="6.7164179104477597"/>
    <n v="7.6271186440677896"/>
    <m/>
    <x v="1062"/>
    <x v="64"/>
    <x v="11"/>
  </r>
  <r>
    <n v="8885"/>
    <s v="Vainu küla"/>
    <m/>
    <n v="6.7164179104477597"/>
    <n v="7.6271186440677896"/>
    <n v="2.7906976744185998"/>
    <x v="1062"/>
    <x v="58"/>
    <x v="4"/>
  </r>
  <r>
    <n v="5387"/>
    <s v="Nedsaja küla"/>
    <n v="3.9069767441860401"/>
    <m/>
    <n v="13.2203389830508"/>
    <m/>
    <x v="1063"/>
    <x v="68"/>
    <x v="13"/>
  </r>
  <r>
    <n v="7796"/>
    <s v="Sulupere küla"/>
    <n v="2.7906976744185998"/>
    <n v="14.3283582089552"/>
    <m/>
    <m/>
    <x v="1064"/>
    <x v="20"/>
    <x v="5"/>
  </r>
  <r>
    <n v="4245"/>
    <s v="Leisu küla"/>
    <n v="9.4883720930232496"/>
    <m/>
    <n v="7.6271186440677896"/>
    <m/>
    <x v="1065"/>
    <x v="46"/>
    <x v="14"/>
  </r>
  <r>
    <n v="7351"/>
    <s v="Sakla küla"/>
    <n v="3.34883720930232"/>
    <n v="3.5820895522387999"/>
    <n v="10.1694915254237"/>
    <m/>
    <x v="1066"/>
    <x v="34"/>
    <x v="11"/>
  </r>
  <r>
    <n v="1986"/>
    <s v="Idavere küla"/>
    <n v="2.7906976744185998"/>
    <n v="8.9552238805970106"/>
    <n v="2.5423728813559299"/>
    <n v="2.7906976744185998"/>
    <x v="1067"/>
    <x v="21"/>
    <x v="1"/>
  </r>
  <r>
    <n v="4628"/>
    <s v="Lähkma küla"/>
    <n v="8.9302325581395294"/>
    <m/>
    <n v="8.1355932203389791"/>
    <m/>
    <x v="1068"/>
    <x v="55"/>
    <x v="4"/>
  </r>
  <r>
    <n v="8483"/>
    <s v="Tõivere küla"/>
    <n v="3.34883720930232"/>
    <m/>
    <n v="8.1355932203389791"/>
    <n v="5.5813953488371997"/>
    <x v="1069"/>
    <x v="38"/>
    <x v="12"/>
  </r>
  <r>
    <n v="4746"/>
    <s v="Majaka küla"/>
    <m/>
    <n v="7.6119402985074602"/>
    <n v="6.1016949152542299"/>
    <n v="3.34883720930232"/>
    <x v="1070"/>
    <x v="57"/>
    <x v="4"/>
  </r>
  <r>
    <n v="8964"/>
    <s v="Valma küla"/>
    <n v="3.34883720930232"/>
    <n v="6.7164179104477597"/>
    <n v="3.5593220338983"/>
    <n v="3.34883720930232"/>
    <x v="1071"/>
    <x v="69"/>
    <x v="8"/>
  </r>
  <r>
    <n v="6034"/>
    <s v="Pataste küla"/>
    <n v="8.9302325581395294"/>
    <m/>
    <n v="3.5593220338983"/>
    <n v="4.4651162790697603"/>
    <x v="1072"/>
    <x v="65"/>
    <x v="2"/>
  </r>
  <r>
    <n v="3866"/>
    <s v="Kähu küla"/>
    <n v="3.34883720930232"/>
    <m/>
    <n v="3.5593220338983"/>
    <n v="10.0465116279069"/>
    <x v="1073"/>
    <x v="52"/>
    <x v="10"/>
  </r>
  <r>
    <n v="1319"/>
    <s v="Araste küla"/>
    <n v="2.7906976744185998"/>
    <n v="8.0597014925373092"/>
    <n v="6.1016949152542299"/>
    <m/>
    <x v="1074"/>
    <x v="40"/>
    <x v="5"/>
  </r>
  <r>
    <n v="5725"/>
    <s v="Orissaare alevik"/>
    <m/>
    <n v="5.3731343283581996"/>
    <n v="8.6440677966101607"/>
    <n v="2.7906976744185998"/>
    <x v="1075"/>
    <x v="34"/>
    <x v="11"/>
  </r>
  <r>
    <n v="2439"/>
    <s v="Kaavere küla"/>
    <m/>
    <n v="11.194029850746199"/>
    <n v="5.5932203389830502"/>
    <m/>
    <x v="1076"/>
    <x v="69"/>
    <x v="8"/>
  </r>
  <r>
    <n v="3826"/>
    <s v="Kõrvemetsa küla"/>
    <n v="5.5813953488371997"/>
    <m/>
    <n v="11.1864406779661"/>
    <m/>
    <x v="1077"/>
    <x v="39"/>
    <x v="12"/>
  </r>
  <r>
    <n v="6866"/>
    <s v="Rausvere küla"/>
    <n v="12.279069767441801"/>
    <n v="4.4776119402985"/>
    <m/>
    <m/>
    <x v="1078"/>
    <x v="66"/>
    <x v="3"/>
  </r>
  <r>
    <n v="8055"/>
    <s v="Tagassaare küla"/>
    <m/>
    <m/>
    <m/>
    <n v="16.744186046511601"/>
    <x v="1079"/>
    <x v="60"/>
    <x v="4"/>
  </r>
  <r>
    <n v="1259"/>
    <s v="Andja küla"/>
    <n v="6.1395348837209296"/>
    <m/>
    <m/>
    <n v="10.604651162790599"/>
    <x v="1080"/>
    <x v="48"/>
    <x v="1"/>
  </r>
  <r>
    <n v="1628"/>
    <s v="Ermistu küla"/>
    <n v="3.34883720930232"/>
    <m/>
    <n v="6.1016949152542299"/>
    <n v="7.2558139534883699"/>
    <x v="1081"/>
    <x v="12"/>
    <x v="4"/>
  </r>
  <r>
    <n v="9833"/>
    <s v="Ülensi küla"/>
    <m/>
    <n v="8.0597014925373092"/>
    <n v="8.6440677966101607"/>
    <m/>
    <x v="1082"/>
    <x v="69"/>
    <x v="8"/>
  </r>
  <r>
    <n v="6413"/>
    <s v="Puise küla"/>
    <m/>
    <m/>
    <n v="12.203389830508399"/>
    <n v="4.4651162790697603"/>
    <x v="1083"/>
    <x v="25"/>
    <x v="7"/>
  </r>
  <r>
    <n v="6189"/>
    <s v="Piirivarbe küla"/>
    <n v="5.0232558139534804"/>
    <n v="7.1641791044776104"/>
    <m/>
    <n v="4.4651162790697603"/>
    <x v="1084"/>
    <x v="59"/>
    <x v="2"/>
  </r>
  <r>
    <n v="3375"/>
    <s v="Konju küla"/>
    <m/>
    <m/>
    <n v="12.711864406779601"/>
    <n v="3.9069767441860401"/>
    <x v="1085"/>
    <x v="56"/>
    <x v="3"/>
  </r>
  <r>
    <n v="6300"/>
    <s v="Poaka küla"/>
    <n v="3.34883720930232"/>
    <n v="3.5820895522387999"/>
    <n v="9.6610169491525397"/>
    <m/>
    <x v="1086"/>
    <x v="67"/>
    <x v="6"/>
  </r>
  <r>
    <n v="4029"/>
    <s v="Laatre alevik"/>
    <m/>
    <n v="8.9552238805970106"/>
    <n v="7.6271186440677896"/>
    <m/>
    <x v="1087"/>
    <x v="32"/>
    <x v="10"/>
  </r>
  <r>
    <n v="5631"/>
    <s v="Ohukotsu küla"/>
    <m/>
    <n v="3.5820895522387999"/>
    <n v="4.0677966101694896"/>
    <n v="8.9302325581395294"/>
    <x v="1088"/>
    <x v="40"/>
    <x v="5"/>
  </r>
  <r>
    <n v="5088"/>
    <s v="Mustmätta küla"/>
    <m/>
    <n v="4.4776119402985"/>
    <n v="7.6271186440677896"/>
    <n v="4.4651162790697603"/>
    <x v="1089"/>
    <x v="30"/>
    <x v="3"/>
  </r>
  <r>
    <n v="3724"/>
    <s v="Kuusiku-Nõmme küla"/>
    <n v="3.34883720930232"/>
    <m/>
    <n v="13.2203389830508"/>
    <m/>
    <x v="1090"/>
    <x v="20"/>
    <x v="5"/>
  </r>
  <r>
    <n v="2455"/>
    <s v="Kabila küla"/>
    <n v="6.1395348837209296"/>
    <m/>
    <n v="7.6271186440677896"/>
    <n v="2.7906976744185998"/>
    <x v="1091"/>
    <x v="7"/>
    <x v="0"/>
  </r>
  <r>
    <n v="8507"/>
    <s v="Tõnuküla"/>
    <n v="8.9302325581395294"/>
    <m/>
    <n v="7.6271186440677896"/>
    <m/>
    <x v="1091"/>
    <x v="69"/>
    <x v="8"/>
  </r>
  <r>
    <n v="2102"/>
    <s v="Irta küla"/>
    <m/>
    <m/>
    <n v="13.728813559322001"/>
    <n v="2.7906976744185998"/>
    <x v="1092"/>
    <x v="31"/>
    <x v="4"/>
  </r>
  <r>
    <n v="9295"/>
    <s v="Viiri küla"/>
    <m/>
    <n v="6.7164179104477597"/>
    <n v="2.5423728813559299"/>
    <n v="7.2558139534883699"/>
    <x v="1093"/>
    <x v="46"/>
    <x v="14"/>
  </r>
  <r>
    <n v="3637"/>
    <s v="Kureküla alevik"/>
    <n v="3.34883720930232"/>
    <n v="2.23880597014925"/>
    <n v="8.1355932203389791"/>
    <n v="2.7906976744185998"/>
    <x v="1094"/>
    <x v="45"/>
    <x v="2"/>
  </r>
  <r>
    <n v="7254"/>
    <s v="Röa küla"/>
    <n v="9.4883720930232496"/>
    <n v="4.4776119402985"/>
    <n v="2.5423728813559299"/>
    <m/>
    <x v="1095"/>
    <x v="67"/>
    <x v="6"/>
  </r>
  <r>
    <n v="8137"/>
    <s v="Tamsi küla"/>
    <n v="6.6976744186046497"/>
    <n v="2.6865671641790998"/>
    <n v="7.1186440677966099"/>
    <m/>
    <x v="1096"/>
    <x v="36"/>
    <x v="6"/>
  </r>
  <r>
    <n v="3823"/>
    <s v="Kõrveküla"/>
    <n v="11.7209302325581"/>
    <n v="2.23880597014925"/>
    <n v="2.5423728813559299"/>
    <m/>
    <x v="1097"/>
    <x v="37"/>
    <x v="1"/>
  </r>
  <r>
    <n v="5641"/>
    <s v="Oisu alevik"/>
    <n v="7.81395348837209"/>
    <m/>
    <n v="2.5423728813559299"/>
    <n v="6.1395348837209296"/>
    <x v="1098"/>
    <x v="67"/>
    <x v="6"/>
  </r>
  <r>
    <n v="6013"/>
    <s v="Parivere küla"/>
    <n v="5.0232558139534804"/>
    <m/>
    <n v="2.5423728813559299"/>
    <n v="8.9302325581395294"/>
    <x v="1099"/>
    <x v="31"/>
    <x v="4"/>
  </r>
  <r>
    <n v="3992"/>
    <s v="Küti küla"/>
    <n v="2.7906976744185998"/>
    <m/>
    <n v="2.5423728813559299"/>
    <n v="11.162790697674399"/>
    <x v="1100"/>
    <x v="36"/>
    <x v="6"/>
  </r>
  <r>
    <n v="6656"/>
    <s v="Pühajõe küla"/>
    <m/>
    <n v="2.23880597014925"/>
    <n v="8.6440677966101607"/>
    <n v="5.5813953488371997"/>
    <x v="1101"/>
    <x v="56"/>
    <x v="3"/>
  </r>
  <r>
    <n v="2906"/>
    <s v="Keedika küla"/>
    <n v="3.9069767441860401"/>
    <m/>
    <n v="9.1525423728813493"/>
    <n v="3.34883720930232"/>
    <x v="1102"/>
    <x v="51"/>
    <x v="7"/>
  </r>
  <r>
    <n v="1696"/>
    <s v="Haaslava küla"/>
    <n v="3.9069767441860401"/>
    <n v="5.3731343283581996"/>
    <n v="7.1186440677966099"/>
    <m/>
    <x v="1103"/>
    <x v="70"/>
    <x v="2"/>
  </r>
  <r>
    <n v="2479"/>
    <s v="Kadarpiku küla"/>
    <n v="2.7906976744185998"/>
    <n v="5.3731343283581996"/>
    <n v="8.1355932203389791"/>
    <m/>
    <x v="1104"/>
    <x v="51"/>
    <x v="7"/>
  </r>
  <r>
    <n v="5413"/>
    <s v="Nihka küla"/>
    <n v="5.5813953488371997"/>
    <m/>
    <n v="10.677966101694899"/>
    <m/>
    <x v="1105"/>
    <x v="51"/>
    <x v="7"/>
  </r>
  <r>
    <n v="7526"/>
    <s v="Seliste küla"/>
    <m/>
    <n v="7.6119402985074602"/>
    <n v="8.6440677966101607"/>
    <m/>
    <x v="1106"/>
    <x v="12"/>
    <x v="4"/>
  </r>
  <r>
    <n v="7438"/>
    <s v="Sarve küla"/>
    <n v="3.9069767441860401"/>
    <n v="2.6865671641790998"/>
    <n v="9.6610169491525397"/>
    <m/>
    <x v="1107"/>
    <x v="46"/>
    <x v="14"/>
  </r>
  <r>
    <n v="6904"/>
    <s v="Rehemäe küla"/>
    <m/>
    <n v="2.6865671641790998"/>
    <n v="9.6610169491525397"/>
    <n v="3.9069767441860401"/>
    <x v="1108"/>
    <x v="51"/>
    <x v="7"/>
  </r>
  <r>
    <n v="8113"/>
    <s v="Tammiku küla"/>
    <n v="2.7906976744185998"/>
    <n v="2.23880597014925"/>
    <n v="5.0847457627118597"/>
    <n v="6.1395348837209296"/>
    <x v="1109"/>
    <x v="38"/>
    <x v="12"/>
  </r>
  <r>
    <n v="5911"/>
    <s v="Palamulla küla"/>
    <n v="8.3720930232558093"/>
    <m/>
    <n v="5.0847457627118597"/>
    <n v="2.7906976744185998"/>
    <x v="1110"/>
    <x v="20"/>
    <x v="5"/>
  </r>
  <r>
    <n v="9245"/>
    <s v="Vetiku küla"/>
    <n v="7.81395348837209"/>
    <n v="5.3731343283581996"/>
    <n v="3.0508474576271101"/>
    <m/>
    <x v="1111"/>
    <x v="49"/>
    <x v="1"/>
  </r>
  <r>
    <n v="4366"/>
    <s v="Liiva-Putla küla"/>
    <m/>
    <n v="11.194029850746199"/>
    <m/>
    <n v="5.0232558139534804"/>
    <x v="1112"/>
    <x v="34"/>
    <x v="11"/>
  </r>
  <r>
    <n v="7366"/>
    <s v="Sakussaare küla"/>
    <n v="2.7906976744185998"/>
    <n v="2.23880597014925"/>
    <n v="5.5932203389830502"/>
    <n v="5.5813953488371997"/>
    <x v="1113"/>
    <x v="21"/>
    <x v="1"/>
  </r>
  <r>
    <n v="2020"/>
    <s v="Iira küla"/>
    <n v="6.1395348837209296"/>
    <n v="4.4776119402985"/>
    <m/>
    <n v="5.5813953488371997"/>
    <x v="1114"/>
    <x v="20"/>
    <x v="5"/>
  </r>
  <r>
    <n v="7468"/>
    <s v="Sauste küla"/>
    <n v="7.81395348837209"/>
    <n v="5.8208955223880503"/>
    <n v="2.5423728813559299"/>
    <m/>
    <x v="1115"/>
    <x v="21"/>
    <x v="1"/>
  </r>
  <r>
    <n v="7486"/>
    <s v="Saverna küla"/>
    <m/>
    <n v="2.23880597014925"/>
    <n v="6.1016949152542299"/>
    <n v="7.81395348837209"/>
    <x v="1116"/>
    <x v="71"/>
    <x v="15"/>
  </r>
  <r>
    <n v="5525"/>
    <s v="Nõmmküla"/>
    <n v="2.7906976744185998"/>
    <n v="6.7164179104477597"/>
    <n v="6.6101694915254203"/>
    <m/>
    <x v="1117"/>
    <x v="17"/>
    <x v="1"/>
  </r>
  <r>
    <n v="9204"/>
    <s v="Venevere küla"/>
    <n v="6.1395348837209296"/>
    <n v="2.23880597014925"/>
    <n v="7.6271186440677896"/>
    <m/>
    <x v="1118"/>
    <x v="49"/>
    <x v="1"/>
  </r>
  <r>
    <n v="8976"/>
    <s v="Vana-Aespa küla"/>
    <n v="3.34883720930232"/>
    <n v="2.23880597014925"/>
    <n v="7.6271186440677896"/>
    <n v="2.7906976744185998"/>
    <x v="1119"/>
    <x v="26"/>
    <x v="5"/>
  </r>
  <r>
    <n v="9748"/>
    <s v="Äksi alevik"/>
    <n v="3.34883720930232"/>
    <n v="2.23880597014925"/>
    <n v="7.6271186440677896"/>
    <n v="2.7906976744185998"/>
    <x v="1119"/>
    <x v="65"/>
    <x v="2"/>
  </r>
  <r>
    <n v="5970"/>
    <s v="Pandivere küla"/>
    <n v="4.4651162790697603"/>
    <n v="5.3731343283581996"/>
    <m/>
    <n v="6.1395348837209296"/>
    <x v="1120"/>
    <x v="43"/>
    <x v="1"/>
  </r>
  <r>
    <n v="6729"/>
    <s v="Rahkla küla"/>
    <n v="2.7906976744185998"/>
    <n v="2.23880597014925"/>
    <n v="2.5423728813559299"/>
    <n v="8.3720930232558093"/>
    <x v="1121"/>
    <x v="49"/>
    <x v="1"/>
  </r>
  <r>
    <n v="8475"/>
    <s v="Tõhela küla"/>
    <n v="7.2558139534883699"/>
    <m/>
    <n v="8.6440677966101607"/>
    <m/>
    <x v="1122"/>
    <x v="12"/>
    <x v="4"/>
  </r>
  <r>
    <n v="9755"/>
    <s v="Ämbra küla"/>
    <m/>
    <n v="4.9253731343283498"/>
    <n v="2.5423728813559299"/>
    <n v="8.3720930232558093"/>
    <x v="1123"/>
    <x v="36"/>
    <x v="6"/>
  </r>
  <r>
    <n v="4413"/>
    <s v="Lipa küla"/>
    <n v="5.5813953488371997"/>
    <n v="7.1641791044776104"/>
    <n v="3.0508474576271101"/>
    <m/>
    <x v="1124"/>
    <x v="20"/>
    <x v="5"/>
  </r>
  <r>
    <n v="9432"/>
    <s v="Vitsiku küla"/>
    <n v="2.7906976744185998"/>
    <m/>
    <n v="10.1694915254237"/>
    <n v="2.7906976744185998"/>
    <x v="1125"/>
    <x v="56"/>
    <x v="3"/>
  </r>
  <r>
    <n v="3684"/>
    <s v="Kurla küla"/>
    <m/>
    <n v="4.4776119402985"/>
    <n v="5.0847457627118597"/>
    <n v="6.1395348837209296"/>
    <x v="1126"/>
    <x v="67"/>
    <x v="6"/>
  </r>
  <r>
    <n v="6382"/>
    <s v="Pudivere küla"/>
    <m/>
    <n v="7.1641791044776104"/>
    <n v="4.0677966101694896"/>
    <n v="4.4651162790697603"/>
    <x v="1127"/>
    <x v="43"/>
    <x v="1"/>
  </r>
  <r>
    <n v="4474"/>
    <s v="Lokuta küla"/>
    <n v="8.3720930232558093"/>
    <n v="2.23880597014925"/>
    <n v="5.0847457627118597"/>
    <m/>
    <x v="1128"/>
    <x v="17"/>
    <x v="1"/>
  </r>
  <r>
    <n v="9073"/>
    <s v="Vardja küla"/>
    <m/>
    <n v="4.4776119402985"/>
    <n v="5.5932203389830502"/>
    <n v="5.5813953488371997"/>
    <x v="1129"/>
    <x v="69"/>
    <x v="8"/>
  </r>
  <r>
    <n v="9461"/>
    <s v="Voldi küla"/>
    <m/>
    <n v="4.4776119402985"/>
    <n v="5.5932203389830502"/>
    <n v="5.5813953488371997"/>
    <x v="1129"/>
    <x v="65"/>
    <x v="2"/>
  </r>
  <r>
    <n v="8210"/>
    <s v="Tiheda küla"/>
    <m/>
    <n v="4.9253731343283498"/>
    <n v="10.677966101694899"/>
    <m/>
    <x v="1130"/>
    <x v="39"/>
    <x v="12"/>
  </r>
  <r>
    <n v="1652"/>
    <s v="Esku küla"/>
    <m/>
    <m/>
    <n v="12.711864406779601"/>
    <n v="2.7906976744185998"/>
    <x v="1131"/>
    <x v="38"/>
    <x v="12"/>
  </r>
  <r>
    <n v="9086"/>
    <s v="Varinurme küla"/>
    <m/>
    <m/>
    <n v="12.711864406779601"/>
    <n v="2.7906976744185998"/>
    <x v="1131"/>
    <x v="30"/>
    <x v="3"/>
  </r>
  <r>
    <n v="5269"/>
    <s v="Männisalu küla"/>
    <m/>
    <n v="9.8507462686567102"/>
    <n v="5.5932203389830502"/>
    <m/>
    <x v="1132"/>
    <x v="74"/>
    <x v="15"/>
  </r>
  <r>
    <n v="9501"/>
    <s v="Võhmanõmme küla"/>
    <n v="2.7906976744185998"/>
    <n v="8.0597014925373092"/>
    <n v="4.5762711864406702"/>
    <m/>
    <x v="1133"/>
    <x v="38"/>
    <x v="12"/>
  </r>
  <r>
    <n v="1903"/>
    <s v="Humala küla"/>
    <m/>
    <n v="4.4776119402985"/>
    <n v="2.5423728813559299"/>
    <n v="8.3720930232558093"/>
    <x v="1134"/>
    <x v="14"/>
    <x v="0"/>
  </r>
  <r>
    <n v="4112"/>
    <s v="Laoküla"/>
    <m/>
    <n v="4.4776119402985"/>
    <n v="2.5423728813559299"/>
    <n v="8.3720930232558093"/>
    <x v="1134"/>
    <x v="15"/>
    <x v="0"/>
  </r>
  <r>
    <n v="8619"/>
    <s v="Udria küla"/>
    <m/>
    <n v="5.3731343283581996"/>
    <n v="6.1016949152542299"/>
    <n v="3.9069767441860401"/>
    <x v="1135"/>
    <x v="35"/>
    <x v="3"/>
  </r>
  <r>
    <n v="4296"/>
    <s v="Lepplaane küla"/>
    <n v="2.7906976744185998"/>
    <n v="7.1641791044776104"/>
    <n v="2.5423728813559299"/>
    <n v="2.7906976744185998"/>
    <x v="1136"/>
    <x v="58"/>
    <x v="4"/>
  </r>
  <r>
    <n v="4796"/>
    <s v="Martna küla"/>
    <n v="7.81395348837209"/>
    <n v="4.9253731343283498"/>
    <n v="2.5423728813559299"/>
    <m/>
    <x v="1137"/>
    <x v="51"/>
    <x v="7"/>
  </r>
  <r>
    <n v="5551"/>
    <s v="Näo küla"/>
    <n v="7.81395348837209"/>
    <n v="4.9253731343283498"/>
    <n v="2.5423728813559299"/>
    <m/>
    <x v="1137"/>
    <x v="17"/>
    <x v="1"/>
  </r>
  <r>
    <n v="3407"/>
    <s v="Koonga küla"/>
    <n v="2.7906976744185998"/>
    <m/>
    <n v="9.6610169491525397"/>
    <n v="2.7906976744185998"/>
    <x v="1138"/>
    <x v="31"/>
    <x v="4"/>
  </r>
  <r>
    <n v="4936"/>
    <s v="Metstaguse küla"/>
    <n v="6.1395348837209296"/>
    <n v="2.6865671641790998"/>
    <n v="3.0508474576271101"/>
    <n v="3.34883720930232"/>
    <x v="1139"/>
    <x v="36"/>
    <x v="6"/>
  </r>
  <r>
    <n v="5518"/>
    <s v="Nõmmeri küla"/>
    <n v="6.1395348837209296"/>
    <n v="2.6865671641790998"/>
    <n v="3.0508474576271101"/>
    <n v="3.34883720930232"/>
    <x v="1139"/>
    <x v="19"/>
    <x v="0"/>
  </r>
  <r>
    <n v="1217"/>
    <s v="Allikukivi küla"/>
    <n v="2.7906976744185998"/>
    <n v="2.23880597014925"/>
    <n v="10.1694915254237"/>
    <m/>
    <x v="1140"/>
    <x v="55"/>
    <x v="4"/>
  </r>
  <r>
    <n v="9453"/>
    <s v="Voka küla"/>
    <m/>
    <n v="4.9253731343283498"/>
    <n v="3.5593220338983"/>
    <n v="6.6976744186046497"/>
    <x v="1141"/>
    <x v="56"/>
    <x v="3"/>
  </r>
  <r>
    <n v="9508"/>
    <s v="Võhu küla"/>
    <n v="2.7906976744185998"/>
    <n v="6.2686567164179099"/>
    <n v="6.1016949152542299"/>
    <m/>
    <x v="1142"/>
    <x v="49"/>
    <x v="1"/>
  </r>
  <r>
    <n v="2583"/>
    <s v="Kaliküla"/>
    <n v="5.5813953488371997"/>
    <n v="4.4776119402985"/>
    <n v="5.0847457627118597"/>
    <m/>
    <x v="1143"/>
    <x v="33"/>
    <x v="1"/>
  </r>
  <r>
    <n v="4302"/>
    <s v="Lestima küla"/>
    <m/>
    <n v="4.4776119402985"/>
    <n v="5.0847457627118597"/>
    <n v="5.5813953488371997"/>
    <x v="1143"/>
    <x v="40"/>
    <x v="5"/>
  </r>
  <r>
    <n v="4900"/>
    <s v="Metsanuka küla"/>
    <m/>
    <n v="2.23880597014925"/>
    <n v="5.0847457627118597"/>
    <n v="7.81395348837209"/>
    <x v="1144"/>
    <x v="65"/>
    <x v="2"/>
  </r>
  <r>
    <n v="7542"/>
    <s v="Sepa küla"/>
    <m/>
    <n v="4.9253731343283498"/>
    <n v="10.1694915254237"/>
    <m/>
    <x v="1145"/>
    <x v="65"/>
    <x v="2"/>
  </r>
  <r>
    <n v="5131"/>
    <s v="Mõisamaa küla"/>
    <n v="3.9069767441860401"/>
    <m/>
    <n v="11.1864406779661"/>
    <m/>
    <x v="1146"/>
    <x v="44"/>
    <x v="12"/>
  </r>
  <r>
    <n v="7891"/>
    <s v="Sõmeru küla"/>
    <n v="5.5813953488371997"/>
    <m/>
    <n v="5.5932203389830502"/>
    <n v="3.9069767441860401"/>
    <x v="1147"/>
    <x v="19"/>
    <x v="0"/>
  </r>
  <r>
    <n v="5334"/>
    <s v="Nadalama küla"/>
    <n v="5.5813953488371997"/>
    <n v="3.5820895522387999"/>
    <n v="2.5423728813559299"/>
    <n v="3.34883720930232"/>
    <x v="1148"/>
    <x v="41"/>
    <x v="5"/>
  </r>
  <r>
    <n v="8351"/>
    <s v="Trolla küla"/>
    <n v="3.34883720930232"/>
    <m/>
    <n v="11.6949152542372"/>
    <m/>
    <x v="1149"/>
    <x v="72"/>
    <x v="13"/>
  </r>
  <r>
    <n v="4880"/>
    <s v="Meriküla"/>
    <n v="4.4651162790697603"/>
    <n v="2.6865671641790998"/>
    <n v="5.0847457627118597"/>
    <n v="2.7906976744185998"/>
    <x v="1150"/>
    <x v="14"/>
    <x v="0"/>
  </r>
  <r>
    <n v="2159"/>
    <s v="Jalametsa küla"/>
    <m/>
    <m/>
    <n v="6.6101694915254203"/>
    <n v="8.3720930232558093"/>
    <x v="1151"/>
    <x v="36"/>
    <x v="6"/>
  </r>
  <r>
    <n v="3846"/>
    <s v="Käbiküla"/>
    <n v="7.2558139534883699"/>
    <n v="4.9253731343283498"/>
    <m/>
    <n v="2.7906976744185998"/>
    <x v="1152"/>
    <x v="41"/>
    <x v="5"/>
  </r>
  <r>
    <n v="1589"/>
    <s v="Emmaste küla"/>
    <n v="2.7906976744185998"/>
    <n v="5.8208955223880503"/>
    <n v="3.5593220338983"/>
    <n v="2.7906976744185998"/>
    <x v="1153"/>
    <x v="46"/>
    <x v="14"/>
  </r>
  <r>
    <n v="1107"/>
    <s v="Ahaste küla"/>
    <n v="2.7906976744185998"/>
    <n v="4.4776119402985"/>
    <n v="7.6271186440677896"/>
    <m/>
    <x v="1154"/>
    <x v="12"/>
    <x v="4"/>
  </r>
  <r>
    <n v="1649"/>
    <s v="Esivere küla"/>
    <n v="2.7906976744185998"/>
    <n v="6.7164179104477597"/>
    <n v="2.5423728813559299"/>
    <n v="2.7906976744185998"/>
    <x v="1155"/>
    <x v="31"/>
    <x v="4"/>
  </r>
  <r>
    <n v="7978"/>
    <s v="Sürgavere küla"/>
    <n v="3.34883720930232"/>
    <n v="5.3731343283581996"/>
    <n v="6.1016949152542299"/>
    <m/>
    <x v="1156"/>
    <x v="47"/>
    <x v="8"/>
  </r>
  <r>
    <n v="5520"/>
    <s v="Nõmme küla"/>
    <m/>
    <n v="6.2686567164179099"/>
    <n v="4.0677966101694896"/>
    <n v="4.4651162790697603"/>
    <x v="1157"/>
    <x v="20"/>
    <x v="5"/>
  </r>
  <r>
    <n v="2264"/>
    <s v="Jõgeveste küla"/>
    <n v="2.7906976744185998"/>
    <n v="8.9552238805970106"/>
    <n v="3.0508474576271101"/>
    <m/>
    <x v="1158"/>
    <x v="52"/>
    <x v="10"/>
  </r>
  <r>
    <n v="6084"/>
    <s v="Peeterristi küla"/>
    <m/>
    <m/>
    <n v="14.745762711864399"/>
    <m/>
    <x v="1159"/>
    <x v="35"/>
    <x v="3"/>
  </r>
  <r>
    <n v="7723"/>
    <s v="Soomra küla"/>
    <m/>
    <m/>
    <n v="14.745762711864399"/>
    <m/>
    <x v="1159"/>
    <x v="12"/>
    <x v="4"/>
  </r>
  <r>
    <n v="7415"/>
    <s v="Sandra küla"/>
    <m/>
    <n v="4.0298507462686501"/>
    <n v="5.0847457627118597"/>
    <n v="5.5813953488371997"/>
    <x v="1160"/>
    <x v="47"/>
    <x v="8"/>
  </r>
  <r>
    <n v="9186"/>
    <s v="Veisjärve küla"/>
    <m/>
    <n v="2.6865671641790998"/>
    <n v="8.6440677966101607"/>
    <n v="3.34883720930232"/>
    <x v="1161"/>
    <x v="69"/>
    <x v="8"/>
  </r>
  <r>
    <n v="8372"/>
    <s v="Tsolgo küla"/>
    <m/>
    <n v="8.0597014925373092"/>
    <n v="6.6101694915254203"/>
    <m/>
    <x v="1162"/>
    <x v="78"/>
    <x v="13"/>
  </r>
  <r>
    <n v="6575"/>
    <s v="Päigiste küla"/>
    <n v="4.4651162790697603"/>
    <m/>
    <n v="10.1694915254237"/>
    <m/>
    <x v="1163"/>
    <x v="50"/>
    <x v="8"/>
  </r>
  <r>
    <n v="5527"/>
    <s v="Nõmme küla"/>
    <m/>
    <n v="8.5074626865671608"/>
    <n v="6.1016949152542299"/>
    <m/>
    <x v="1164"/>
    <x v="25"/>
    <x v="7"/>
  </r>
  <r>
    <n v="7176"/>
    <s v="Rõue küla"/>
    <m/>
    <n v="6.7164179104477597"/>
    <n v="5.0847457627118597"/>
    <n v="2.7906976744185998"/>
    <x v="1165"/>
    <x v="41"/>
    <x v="5"/>
  </r>
  <r>
    <n v="1725"/>
    <s v="Haimre küla"/>
    <n v="7.2558139534883699"/>
    <n v="2.23880597014925"/>
    <n v="5.0847457627118597"/>
    <m/>
    <x v="1166"/>
    <x v="40"/>
    <x v="5"/>
  </r>
  <r>
    <n v="5634"/>
    <s v="Ohulepa küla"/>
    <m/>
    <n v="5.3731343283581996"/>
    <n v="3.0508474576271101"/>
    <n v="6.1395348837209296"/>
    <x v="1167"/>
    <x v="20"/>
    <x v="5"/>
  </r>
  <r>
    <n v="2506"/>
    <s v="Kagavere küla"/>
    <m/>
    <n v="8.9552238805970106"/>
    <m/>
    <n v="5.5813953488371997"/>
    <x v="1168"/>
    <x v="36"/>
    <x v="6"/>
  </r>
  <r>
    <n v="7262"/>
    <s v="Rünga küla"/>
    <m/>
    <n v="6.7164179104477597"/>
    <m/>
    <n v="7.81395348837209"/>
    <x v="1169"/>
    <x v="49"/>
    <x v="1"/>
  </r>
  <r>
    <n v="6684"/>
    <s v="Raaduvere küla"/>
    <n v="3.34883720930232"/>
    <m/>
    <m/>
    <n v="11.162790697674399"/>
    <x v="1170"/>
    <x v="44"/>
    <x v="12"/>
  </r>
  <r>
    <n v="9216"/>
    <s v="Verhulitsa küla"/>
    <m/>
    <m/>
    <m/>
    <n v="14.511627906976701"/>
    <x v="1171"/>
    <x v="68"/>
    <x v="13"/>
  </r>
  <r>
    <n v="6756"/>
    <s v="Raigu küla"/>
    <n v="2.7906976744185998"/>
    <n v="2.23880597014925"/>
    <n v="6.1016949152542299"/>
    <n v="3.34883720930232"/>
    <x v="1172"/>
    <x v="43"/>
    <x v="1"/>
  </r>
  <r>
    <n v="9828"/>
    <s v="Ülejõe küla"/>
    <n v="2.7906976744185998"/>
    <n v="6.2686567164179099"/>
    <n v="2.5423728813559299"/>
    <n v="2.7906976744185998"/>
    <x v="1173"/>
    <x v="29"/>
    <x v="9"/>
  </r>
  <r>
    <n v="8951"/>
    <s v="Valjala alevik"/>
    <m/>
    <n v="4.4776119402985"/>
    <n v="7.1186440677966099"/>
    <n v="2.7906976744185998"/>
    <x v="1174"/>
    <x v="34"/>
    <x v="11"/>
  </r>
  <r>
    <n v="1476"/>
    <s v="Avanduse küla"/>
    <n v="2.7906976744185998"/>
    <n v="8.5074626865671608"/>
    <n v="3.0508474576271101"/>
    <m/>
    <x v="1175"/>
    <x v="43"/>
    <x v="1"/>
  </r>
  <r>
    <n v="5839"/>
    <s v="Paganamaa küla"/>
    <m/>
    <n v="14.3283582089552"/>
    <m/>
    <m/>
    <x v="1176"/>
    <x v="72"/>
    <x v="13"/>
  </r>
  <r>
    <n v="8061"/>
    <s v="Taguküla"/>
    <m/>
    <n v="3.1343283582089501"/>
    <m/>
    <n v="11.162790697674399"/>
    <x v="1177"/>
    <x v="46"/>
    <x v="14"/>
  </r>
  <r>
    <n v="1043"/>
    <s v="Aasuvälja küla"/>
    <n v="3.9069767441860401"/>
    <n v="2.23880597014925"/>
    <n v="2.5423728813559299"/>
    <n v="5.5813953488371997"/>
    <x v="1178"/>
    <x v="49"/>
    <x v="1"/>
  </r>
  <r>
    <n v="3782"/>
    <s v="Kõpu alevik"/>
    <n v="2.7906976744185998"/>
    <n v="5.3731343283581996"/>
    <n v="6.1016949152542299"/>
    <m/>
    <x v="1179"/>
    <x v="47"/>
    <x v="8"/>
  </r>
  <r>
    <n v="9602"/>
    <s v="Võõbu küla"/>
    <m/>
    <n v="2.23880597014925"/>
    <n v="9.1525423728813493"/>
    <n v="2.7906976744185998"/>
    <x v="1180"/>
    <x v="23"/>
    <x v="6"/>
  </r>
  <r>
    <n v="5595"/>
    <s v="Odiste küla"/>
    <n v="5.0232558139534804"/>
    <m/>
    <n v="9.1525423728813493"/>
    <m/>
    <x v="1181"/>
    <x v="69"/>
    <x v="8"/>
  </r>
  <r>
    <n v="8879"/>
    <s v="Vaimastvere küla"/>
    <n v="2.7906976744185998"/>
    <n v="2.6865671641790998"/>
    <n v="2.5423728813559299"/>
    <n v="6.1395348837209296"/>
    <x v="1182"/>
    <x v="44"/>
    <x v="12"/>
  </r>
  <r>
    <n v="8485"/>
    <s v="Tõlla küla"/>
    <n v="5.0232558139534804"/>
    <n v="4.0298507462686501"/>
    <n v="5.0847457627118597"/>
    <m/>
    <x v="1183"/>
    <x v="55"/>
    <x v="4"/>
  </r>
  <r>
    <n v="8409"/>
    <s v="Tuksi küla / Bergsby"/>
    <n v="4.4651162790697603"/>
    <m/>
    <n v="9.6610169491525397"/>
    <m/>
    <x v="1184"/>
    <x v="51"/>
    <x v="7"/>
  </r>
  <r>
    <n v="2787"/>
    <s v="Kasari küla"/>
    <m/>
    <n v="8.9552238805970106"/>
    <n v="5.0847457627118597"/>
    <m/>
    <x v="1185"/>
    <x v="51"/>
    <x v="7"/>
  </r>
  <r>
    <n v="3831"/>
    <s v="Kõrvetaguse küla"/>
    <n v="3.34883720930232"/>
    <m/>
    <n v="10.677966101694899"/>
    <m/>
    <x v="1186"/>
    <x v="40"/>
    <x v="5"/>
  </r>
  <r>
    <n v="8382"/>
    <s v="Tubala küla"/>
    <n v="6.1395348837209296"/>
    <m/>
    <n v="5.0847457627118597"/>
    <n v="2.7906976744185998"/>
    <x v="1187"/>
    <x v="46"/>
    <x v="14"/>
  </r>
  <r>
    <n v="2868"/>
    <s v="Kauksi küla"/>
    <m/>
    <m/>
    <n v="11.1864406779661"/>
    <n v="2.7906976744185998"/>
    <x v="1188"/>
    <x v="66"/>
    <x v="3"/>
  </r>
  <r>
    <n v="6325"/>
    <s v="Pootsi küla"/>
    <m/>
    <m/>
    <n v="11.1864406779661"/>
    <n v="2.7906976744185998"/>
    <x v="1188"/>
    <x v="12"/>
    <x v="4"/>
  </r>
  <r>
    <n v="2591"/>
    <s v="Kalitsa küla"/>
    <m/>
    <n v="10.2985074626865"/>
    <n v="3.5593220338983"/>
    <m/>
    <x v="1189"/>
    <x v="36"/>
    <x v="6"/>
  </r>
  <r>
    <n v="9050"/>
    <s v="Vaopere küla"/>
    <m/>
    <n v="10.2985074626865"/>
    <n v="3.5593220338983"/>
    <m/>
    <x v="1189"/>
    <x v="20"/>
    <x v="5"/>
  </r>
  <r>
    <n v="4335"/>
    <s v="Liigalaskma küla"/>
    <m/>
    <n v="3.1343283582089501"/>
    <n v="10.677966101694899"/>
    <m/>
    <x v="1190"/>
    <x v="34"/>
    <x v="11"/>
  </r>
  <r>
    <n v="8822"/>
    <s v="Vaeküla"/>
    <m/>
    <n v="5.8208955223880503"/>
    <n v="4.0677966101694896"/>
    <n v="3.9069767441860401"/>
    <x v="1191"/>
    <x v="48"/>
    <x v="1"/>
  </r>
  <r>
    <n v="7295"/>
    <s v="Saarepeedi küla"/>
    <m/>
    <n v="7.1641791044776104"/>
    <n v="6.6101694915254203"/>
    <m/>
    <x v="1192"/>
    <x v="69"/>
    <x v="8"/>
  </r>
  <r>
    <n v="3348"/>
    <s v="Koljala küla"/>
    <n v="6.1395348837209296"/>
    <m/>
    <n v="7.6271186440677896"/>
    <m/>
    <x v="1193"/>
    <x v="30"/>
    <x v="3"/>
  </r>
  <r>
    <n v="2939"/>
    <s v="Kellassaare küla"/>
    <n v="5.5813953488371997"/>
    <n v="3.5820895522387999"/>
    <n v="4.5762711864406702"/>
    <m/>
    <x v="1194"/>
    <x v="66"/>
    <x v="3"/>
  </r>
  <r>
    <n v="1025"/>
    <s v="Aarla küla"/>
    <n v="3.9069767441860401"/>
    <n v="6.2686567164179099"/>
    <n v="3.5593220338983"/>
    <m/>
    <x v="1195"/>
    <x v="49"/>
    <x v="1"/>
  </r>
  <r>
    <n v="3030"/>
    <s v="Kiidjärve küla"/>
    <m/>
    <m/>
    <n v="13.728813559322001"/>
    <m/>
    <x v="1196"/>
    <x v="54"/>
    <x v="15"/>
  </r>
  <r>
    <n v="3523"/>
    <s v="Kuhjavere küla"/>
    <m/>
    <m/>
    <n v="13.728813559322001"/>
    <m/>
    <x v="1196"/>
    <x v="47"/>
    <x v="8"/>
  </r>
  <r>
    <n v="5395"/>
    <s v="Neeruti küla"/>
    <m/>
    <m/>
    <n v="13.728813559322001"/>
    <m/>
    <x v="1196"/>
    <x v="37"/>
    <x v="1"/>
  </r>
  <r>
    <n v="2169"/>
    <s v="Jaluse küla"/>
    <n v="11.162790697674399"/>
    <m/>
    <n v="2.5423728813559299"/>
    <m/>
    <x v="1197"/>
    <x v="20"/>
    <x v="5"/>
  </r>
  <r>
    <n v="3554"/>
    <s v="Kukevere küla"/>
    <n v="2.7906976744185998"/>
    <n v="5.8208955223880503"/>
    <n v="5.0847457627118597"/>
    <m/>
    <x v="1198"/>
    <x v="36"/>
    <x v="6"/>
  </r>
  <r>
    <n v="3161"/>
    <s v="Kisuvere küla"/>
    <n v="2.7906976744185998"/>
    <n v="4.4776119402985"/>
    <n v="3.0508474576271101"/>
    <n v="3.34883720930232"/>
    <x v="1199"/>
    <x v="21"/>
    <x v="1"/>
  </r>
  <r>
    <n v="6327"/>
    <s v="Pootsiku küla"/>
    <m/>
    <m/>
    <n v="8.6440677966101607"/>
    <n v="5.0232558139534804"/>
    <x v="1200"/>
    <x v="66"/>
    <x v="3"/>
  </r>
  <r>
    <n v="4125"/>
    <s v="Lasinurme küla"/>
    <n v="8.3720930232558093"/>
    <n v="2.23880597014925"/>
    <n v="3.0508474576271101"/>
    <m/>
    <x v="1201"/>
    <x v="43"/>
    <x v="1"/>
  </r>
  <r>
    <n v="4153"/>
    <s v="Laupa küla"/>
    <m/>
    <n v="4.9253731343283498"/>
    <n v="2.5423728813559299"/>
    <n v="6.1395348837209296"/>
    <x v="1202"/>
    <x v="67"/>
    <x v="6"/>
  </r>
  <r>
    <n v="7591"/>
    <s v="Silla küla"/>
    <m/>
    <n v="5.3731343283581996"/>
    <n v="8.1355932203389791"/>
    <m/>
    <x v="1203"/>
    <x v="12"/>
    <x v="4"/>
  </r>
  <r>
    <n v="2380"/>
    <s v="Jürimõisa küla"/>
    <n v="5.5813953488371997"/>
    <n v="5.3731343283581996"/>
    <n v="2.5423728813559299"/>
    <m/>
    <x v="1204"/>
    <x v="37"/>
    <x v="1"/>
  </r>
  <r>
    <n v="4225"/>
    <s v="Leie küla"/>
    <n v="2.7906976744185998"/>
    <m/>
    <n v="10.677966101694899"/>
    <m/>
    <x v="1205"/>
    <x v="69"/>
    <x v="8"/>
  </r>
  <r>
    <n v="7012"/>
    <s v="Ristiküla"/>
    <n v="2.7906976744185998"/>
    <m/>
    <n v="10.677966101694899"/>
    <m/>
    <x v="1205"/>
    <x v="49"/>
    <x v="1"/>
  </r>
  <r>
    <n v="8393"/>
    <s v="Tudulinna küla"/>
    <m/>
    <n v="2.23880597014925"/>
    <n v="5.0847457627118597"/>
    <n v="6.1395348837209296"/>
    <x v="1206"/>
    <x v="66"/>
    <x v="3"/>
  </r>
  <r>
    <n v="3263"/>
    <s v="Kohala küla"/>
    <m/>
    <m/>
    <n v="5.0847457627118597"/>
    <n v="8.3720930232558093"/>
    <x v="1207"/>
    <x v="48"/>
    <x v="1"/>
  </r>
  <r>
    <n v="4407"/>
    <s v="Linnuse küla"/>
    <m/>
    <m/>
    <n v="5.0847457627118597"/>
    <n v="8.3720930232558093"/>
    <x v="1207"/>
    <x v="64"/>
    <x v="11"/>
  </r>
  <r>
    <n v="9106"/>
    <s v="Vasavere küla"/>
    <n v="3.9069767441860401"/>
    <m/>
    <n v="5.0847457627118597"/>
    <n v="4.4651162790697603"/>
    <x v="1208"/>
    <x v="66"/>
    <x v="3"/>
  </r>
  <r>
    <n v="4681"/>
    <s v="Lümandu küla"/>
    <m/>
    <n v="5.8208955223880503"/>
    <n v="7.6271186440677896"/>
    <m/>
    <x v="1209"/>
    <x v="26"/>
    <x v="5"/>
  </r>
  <r>
    <n v="7385"/>
    <s v="Salla küla"/>
    <m/>
    <n v="2.23880597014925"/>
    <n v="11.1864406779661"/>
    <m/>
    <x v="1210"/>
    <x v="43"/>
    <x v="1"/>
  </r>
  <r>
    <n v="9035"/>
    <s v="Vanamõisa küla"/>
    <m/>
    <n v="2.23880597014925"/>
    <n v="11.1864406779661"/>
    <m/>
    <x v="1210"/>
    <x v="31"/>
    <x v="4"/>
  </r>
  <r>
    <n v="9695"/>
    <s v="Õisu alevik"/>
    <m/>
    <n v="2.23880597014925"/>
    <n v="11.1864406779661"/>
    <m/>
    <x v="1210"/>
    <x v="50"/>
    <x v="8"/>
  </r>
  <r>
    <n v="9638"/>
    <s v="Väinjärve küla"/>
    <n v="3.34883720930232"/>
    <n v="4.4776119402985"/>
    <m/>
    <n v="5.5813953488371997"/>
    <x v="1211"/>
    <x v="36"/>
    <x v="6"/>
  </r>
  <r>
    <n v="1629"/>
    <s v="Erra-Liiva küla"/>
    <m/>
    <m/>
    <m/>
    <n v="13.395348837209299"/>
    <x v="1212"/>
    <x v="30"/>
    <x v="3"/>
  </r>
  <r>
    <n v="3244"/>
    <s v="Kodismaa küla"/>
    <n v="6.6976744186046497"/>
    <m/>
    <m/>
    <n v="6.6976744186046497"/>
    <x v="1212"/>
    <x v="44"/>
    <x v="12"/>
  </r>
  <r>
    <n v="3771"/>
    <s v="Kõnnu küla"/>
    <n v="8.9302325581395294"/>
    <m/>
    <m/>
    <n v="4.4651162790697603"/>
    <x v="1213"/>
    <x v="60"/>
    <x v="4"/>
  </r>
  <r>
    <n v="8499"/>
    <s v="Tõmmiku küla"/>
    <m/>
    <n v="4.4776119402985"/>
    <n v="6.1016949152542299"/>
    <n v="2.7906976744185998"/>
    <x v="1214"/>
    <x v="15"/>
    <x v="0"/>
  </r>
  <r>
    <n v="4713"/>
    <s v="Maasi küla"/>
    <m/>
    <n v="3.1343283582089501"/>
    <n v="10.1694915254237"/>
    <m/>
    <x v="1215"/>
    <x v="34"/>
    <x v="11"/>
  </r>
  <r>
    <n v="5999"/>
    <s v="Pargitaguse küla"/>
    <m/>
    <n v="3.1343283582089501"/>
    <n v="10.1694915254237"/>
    <m/>
    <x v="1215"/>
    <x v="27"/>
    <x v="3"/>
  </r>
  <r>
    <n v="8786"/>
    <s v="Uusküla"/>
    <m/>
    <n v="2.23880597014925"/>
    <n v="7.1186440677966099"/>
    <n v="3.9069767441860401"/>
    <x v="1216"/>
    <x v="66"/>
    <x v="3"/>
  </r>
  <r>
    <n v="7998"/>
    <s v="Taaliku küla"/>
    <m/>
    <m/>
    <n v="13.2203389830508"/>
    <m/>
    <x v="1217"/>
    <x v="34"/>
    <x v="11"/>
  </r>
  <r>
    <n v="6214"/>
    <s v="Pikaküla"/>
    <m/>
    <n v="2.23880597014925"/>
    <n v="7.6271186440677896"/>
    <n v="3.34883720930232"/>
    <x v="1218"/>
    <x v="23"/>
    <x v="6"/>
  </r>
  <r>
    <n v="1156"/>
    <s v="Akste küla"/>
    <n v="2.7906976744185998"/>
    <m/>
    <n v="7.6271186440677896"/>
    <n v="2.7906976744185998"/>
    <x v="1219"/>
    <x v="54"/>
    <x v="15"/>
  </r>
  <r>
    <n v="5314"/>
    <s v="Mügra küla"/>
    <m/>
    <m/>
    <n v="7.6271186440677896"/>
    <n v="5.5813953488371997"/>
    <x v="1219"/>
    <x v="71"/>
    <x v="15"/>
  </r>
  <r>
    <n v="6257"/>
    <s v="Pilpa küla"/>
    <m/>
    <m/>
    <n v="7.6271186440677896"/>
    <n v="5.5813953488371997"/>
    <x v="1219"/>
    <x v="52"/>
    <x v="10"/>
  </r>
  <r>
    <n v="3918"/>
    <s v="Kärmu küla"/>
    <n v="2.7906976744185998"/>
    <n v="2.23880597014925"/>
    <n v="8.1355932203389791"/>
    <m/>
    <x v="1220"/>
    <x v="21"/>
    <x v="1"/>
  </r>
  <r>
    <n v="5638"/>
    <s v="Oidrema küla"/>
    <m/>
    <n v="2.23880597014925"/>
    <n v="2.5423728813559299"/>
    <n v="8.3720930232558093"/>
    <x v="1221"/>
    <x v="31"/>
    <x v="4"/>
  </r>
  <r>
    <n v="3648"/>
    <s v="Kurena küla"/>
    <n v="5.5813953488371997"/>
    <n v="2.23880597014925"/>
    <n v="2.5423728813559299"/>
    <n v="2.7906976744185998"/>
    <x v="1222"/>
    <x v="58"/>
    <x v="4"/>
  </r>
  <r>
    <n v="1529"/>
    <s v="Edru küla"/>
    <n v="2.7906976744185998"/>
    <n v="10.2985074626865"/>
    <m/>
    <m/>
    <x v="1223"/>
    <x v="43"/>
    <x v="1"/>
  </r>
  <r>
    <n v="7326"/>
    <s v="Tamme küla"/>
    <m/>
    <n v="8.5074626865671608"/>
    <n v="4.5762711864406702"/>
    <m/>
    <x v="1224"/>
    <x v="78"/>
    <x v="13"/>
  </r>
  <r>
    <n v="5190"/>
    <s v="Mäebe küla"/>
    <m/>
    <m/>
    <n v="9.1525423728813493"/>
    <n v="3.9069767441860401"/>
    <x v="1225"/>
    <x v="34"/>
    <x v="11"/>
  </r>
  <r>
    <n v="5922"/>
    <s v="Palasi küla"/>
    <m/>
    <n v="4.9253731343283498"/>
    <n v="2.5423728813559299"/>
    <n v="5.5813953488371997"/>
    <x v="1226"/>
    <x v="41"/>
    <x v="5"/>
  </r>
  <r>
    <n v="5067"/>
    <s v="Mustanina küla"/>
    <m/>
    <n v="5.3731343283581996"/>
    <n v="7.6271186440677896"/>
    <m/>
    <x v="1227"/>
    <x v="35"/>
    <x v="3"/>
  </r>
  <r>
    <n v="3801"/>
    <s v="Kõrkküla"/>
    <n v="8.9302325581395294"/>
    <m/>
    <n v="4.0677966101694896"/>
    <m/>
    <x v="1228"/>
    <x v="38"/>
    <x v="12"/>
  </r>
  <r>
    <n v="1286"/>
    <s v="Anna küla"/>
    <m/>
    <n v="7.6119402985074602"/>
    <n v="2.5423728813559299"/>
    <n v="2.7906976744185998"/>
    <x v="1229"/>
    <x v="23"/>
    <x v="6"/>
  </r>
  <r>
    <n v="1813"/>
    <s v="Hellenurme küla"/>
    <m/>
    <n v="2.23880597014925"/>
    <n v="10.677966101694899"/>
    <m/>
    <x v="1230"/>
    <x v="45"/>
    <x v="2"/>
  </r>
  <r>
    <n v="2978"/>
    <s v="Kersalu küla"/>
    <n v="5.5813953488371997"/>
    <n v="2.23880597014925"/>
    <n v="5.0847457627118597"/>
    <m/>
    <x v="1231"/>
    <x v="15"/>
    <x v="0"/>
  </r>
  <r>
    <n v="3442"/>
    <s v="Korba küla"/>
    <n v="2.7906976744185998"/>
    <n v="2.23880597014925"/>
    <n v="5.0847457627118597"/>
    <n v="2.7906976744185998"/>
    <x v="1231"/>
    <x v="23"/>
    <x v="6"/>
  </r>
  <r>
    <n v="6177"/>
    <s v="Piilu küla"/>
    <n v="2.7906976744185998"/>
    <n v="2.23880597014925"/>
    <n v="5.0847457627118597"/>
    <n v="2.7906976744185998"/>
    <x v="1231"/>
    <x v="17"/>
    <x v="1"/>
  </r>
  <r>
    <n v="8365"/>
    <s v="Tsirguliina alevik"/>
    <n v="2.7906976744185998"/>
    <n v="2.23880597014925"/>
    <n v="5.0847457627118597"/>
    <n v="2.7906976744185998"/>
    <x v="1231"/>
    <x v="32"/>
    <x v="10"/>
  </r>
  <r>
    <n v="9027"/>
    <s v="Vanamõisa küla"/>
    <n v="2.7906976744185998"/>
    <n v="4.4776119402985"/>
    <n v="5.5932203389830502"/>
    <m/>
    <x v="1232"/>
    <x v="64"/>
    <x v="11"/>
  </r>
  <r>
    <n v="8156"/>
    <s v="Tarva küla"/>
    <n v="5.5813953488371997"/>
    <n v="4.4776119402985"/>
    <m/>
    <n v="2.7906976744185998"/>
    <x v="1233"/>
    <x v="60"/>
    <x v="4"/>
  </r>
  <r>
    <n v="8573"/>
    <s v="Tännassilma küla"/>
    <n v="2.7906976744185998"/>
    <n v="4.4776119402985"/>
    <m/>
    <n v="5.5813953488371997"/>
    <x v="1233"/>
    <x v="67"/>
    <x v="6"/>
  </r>
  <r>
    <n v="6582"/>
    <s v="Päite küla"/>
    <n v="3.9069767441860401"/>
    <n v="5.3731343283581996"/>
    <n v="3.5593220338983"/>
    <m/>
    <x v="1234"/>
    <x v="56"/>
    <x v="3"/>
  </r>
  <r>
    <n v="2099"/>
    <s v="Iravere küla"/>
    <n v="12.837209302325499"/>
    <m/>
    <m/>
    <m/>
    <x v="1235"/>
    <x v="44"/>
    <x v="12"/>
  </r>
  <r>
    <n v="2008"/>
    <s v="Ihatsi küla"/>
    <n v="6.6976744186046497"/>
    <m/>
    <n v="6.1016949152542299"/>
    <m/>
    <x v="1236"/>
    <x v="72"/>
    <x v="13"/>
  </r>
  <r>
    <n v="4058"/>
    <s v="Laheküla"/>
    <m/>
    <m/>
    <n v="6.1016949152542299"/>
    <n v="6.6976744186046497"/>
    <x v="1236"/>
    <x v="64"/>
    <x v="11"/>
  </r>
  <r>
    <n v="8757"/>
    <s v="Uue-Antsla küla"/>
    <n v="3.34883720930232"/>
    <m/>
    <n v="6.1016949152542299"/>
    <n v="3.34883720930232"/>
    <x v="1237"/>
    <x v="77"/>
    <x v="13"/>
  </r>
  <r>
    <n v="8848"/>
    <s v="Vahi küla"/>
    <m/>
    <n v="7.1641791044776104"/>
    <n v="5.5932203389830502"/>
    <m/>
    <x v="1238"/>
    <x v="14"/>
    <x v="0"/>
  </r>
  <r>
    <n v="3261"/>
    <s v="Kohala-Eesküla"/>
    <n v="2.7906976744185998"/>
    <m/>
    <n v="6.6101694915254203"/>
    <n v="3.34883720930232"/>
    <x v="1239"/>
    <x v="48"/>
    <x v="1"/>
  </r>
  <r>
    <n v="2042"/>
    <s v="Illuka küla"/>
    <n v="2.7906976744185998"/>
    <n v="7.1641791044776104"/>
    <m/>
    <n v="2.7906976744185998"/>
    <x v="1240"/>
    <x v="66"/>
    <x v="3"/>
  </r>
  <r>
    <n v="5870"/>
    <s v="Painküla"/>
    <n v="5.5813953488371997"/>
    <n v="7.1641791044776104"/>
    <m/>
    <m/>
    <x v="1240"/>
    <x v="44"/>
    <x v="12"/>
  </r>
  <r>
    <n v="1531"/>
    <s v="Eerma küla"/>
    <n v="10.0465116279069"/>
    <n v="2.6865671641790998"/>
    <m/>
    <m/>
    <x v="1241"/>
    <x v="60"/>
    <x v="4"/>
  </r>
  <r>
    <n v="9490"/>
    <s v="Võduvere küla"/>
    <m/>
    <n v="2.23880597014925"/>
    <n v="7.1186440677966099"/>
    <n v="3.34883720930232"/>
    <x v="1242"/>
    <x v="37"/>
    <x v="1"/>
  </r>
  <r>
    <n v="6048"/>
    <s v="Pauastvere küla"/>
    <m/>
    <m/>
    <n v="7.1186440677966099"/>
    <n v="5.5813953488371997"/>
    <x v="1243"/>
    <x v="38"/>
    <x v="12"/>
  </r>
  <r>
    <n v="2062"/>
    <s v="Ilvese küla"/>
    <n v="2.7906976744185998"/>
    <n v="2.23880597014925"/>
    <n v="7.6271186440677896"/>
    <m/>
    <x v="1244"/>
    <x v="55"/>
    <x v="4"/>
  </r>
  <r>
    <n v="6510"/>
    <s v="Põlde küla"/>
    <m/>
    <n v="2.23880597014925"/>
    <n v="7.6271186440677896"/>
    <n v="2.7906976744185998"/>
    <x v="1244"/>
    <x v="50"/>
    <x v="8"/>
  </r>
  <r>
    <n v="1815"/>
    <s v="Helme alevik"/>
    <n v="2.7906976744185998"/>
    <n v="4.4776119402985"/>
    <n v="2.5423728813559299"/>
    <n v="2.7906976744185998"/>
    <x v="1245"/>
    <x v="52"/>
    <x v="10"/>
  </r>
  <r>
    <n v="3997"/>
    <s v="Kütke küla"/>
    <n v="2.7906976744185998"/>
    <n v="4.4776119402985"/>
    <n v="2.5423728813559299"/>
    <n v="2.7906976744185998"/>
    <x v="1245"/>
    <x v="14"/>
    <x v="0"/>
  </r>
  <r>
    <n v="6608"/>
    <s v="Pärivere küla"/>
    <m/>
    <n v="4.4776119402985"/>
    <n v="2.5423728813559299"/>
    <n v="5.5813953488371997"/>
    <x v="1245"/>
    <x v="58"/>
    <x v="4"/>
  </r>
  <r>
    <n v="2558"/>
    <s v="Kakuvälja küla"/>
    <n v="5.0232558139534804"/>
    <n v="2.23880597014925"/>
    <n v="2.5423728813559299"/>
    <n v="2.7906976744185998"/>
    <x v="1246"/>
    <x v="21"/>
    <x v="1"/>
  </r>
  <r>
    <n v="4157"/>
    <s v="Lauri küla"/>
    <m/>
    <n v="12.5373134328358"/>
    <m/>
    <m/>
    <x v="1247"/>
    <x v="29"/>
    <x v="9"/>
  </r>
  <r>
    <n v="7456"/>
    <s v="Saukse küla"/>
    <n v="4.4651162790697603"/>
    <n v="3.5820895522387999"/>
    <m/>
    <n v="4.4651162790697603"/>
    <x v="1248"/>
    <x v="37"/>
    <x v="1"/>
  </r>
  <r>
    <n v="5847"/>
    <s v="Pahapilli küla"/>
    <m/>
    <m/>
    <n v="9.1525423728813493"/>
    <n v="3.34883720930232"/>
    <x v="1249"/>
    <x v="34"/>
    <x v="11"/>
  </r>
  <r>
    <n v="7077"/>
    <s v="Rooslepa küla / Roslep"/>
    <m/>
    <m/>
    <n v="3.5593220338983"/>
    <n v="8.9302325581395294"/>
    <x v="1250"/>
    <x v="51"/>
    <x v="7"/>
  </r>
  <r>
    <n v="4741"/>
    <s v="Maidla küla"/>
    <n v="7.2558139534883699"/>
    <n v="2.6865671641790998"/>
    <n v="2.5423728813559299"/>
    <m/>
    <x v="1251"/>
    <x v="20"/>
    <x v="5"/>
  </r>
  <r>
    <n v="7294"/>
    <s v="Saareküla"/>
    <m/>
    <n v="2.23880597014925"/>
    <n v="10.1694915254237"/>
    <m/>
    <x v="1252"/>
    <x v="34"/>
    <x v="11"/>
  </r>
  <r>
    <n v="6308"/>
    <s v="Pohla küla"/>
    <m/>
    <n v="4.4776119402985"/>
    <n v="5.0847457627118597"/>
    <n v="2.7906976744185998"/>
    <x v="1253"/>
    <x v="7"/>
    <x v="0"/>
  </r>
  <r>
    <n v="8147"/>
    <s v="Tarakuse küla"/>
    <m/>
    <n v="2.6865671641790998"/>
    <n v="9.6610169491525397"/>
    <m/>
    <x v="1254"/>
    <x v="66"/>
    <x v="3"/>
  </r>
  <r>
    <n v="6767"/>
    <s v="Rajaküla"/>
    <m/>
    <m/>
    <n v="5.5932203389830502"/>
    <n v="6.6976744186046497"/>
    <x v="1255"/>
    <x v="66"/>
    <x v="3"/>
  </r>
  <r>
    <n v="3732"/>
    <s v="Kõdesi küla"/>
    <n v="3.34883720930232"/>
    <m/>
    <n v="5.5932203389830502"/>
    <n v="3.34883720930232"/>
    <x v="1256"/>
    <x v="59"/>
    <x v="2"/>
  </r>
  <r>
    <n v="5640"/>
    <s v="Oissaare küla"/>
    <n v="6.1395348837209296"/>
    <m/>
    <m/>
    <n v="6.1395348837209296"/>
    <x v="1257"/>
    <x v="55"/>
    <x v="4"/>
  </r>
  <r>
    <n v="2081"/>
    <s v="Inda küla"/>
    <n v="12.279069767441801"/>
    <m/>
    <m/>
    <m/>
    <x v="1258"/>
    <x v="40"/>
    <x v="5"/>
  </r>
  <r>
    <n v="7477"/>
    <s v="Savala küla"/>
    <n v="12.279069767441801"/>
    <m/>
    <m/>
    <m/>
    <x v="1258"/>
    <x v="30"/>
    <x v="3"/>
  </r>
  <r>
    <n v="4728"/>
    <s v="Mahlamäe küla"/>
    <m/>
    <n v="7.1641791044776104"/>
    <n v="5.0847457627118597"/>
    <m/>
    <x v="1259"/>
    <x v="20"/>
    <x v="5"/>
  </r>
  <r>
    <n v="6927"/>
    <s v="Remniku küla"/>
    <m/>
    <n v="2.23880597014925"/>
    <n v="6.1016949152542299"/>
    <n v="3.9069767441860401"/>
    <x v="1260"/>
    <x v="66"/>
    <x v="3"/>
  </r>
  <r>
    <n v="9561"/>
    <s v="Võlli küla"/>
    <m/>
    <m/>
    <n v="6.1016949152542299"/>
    <n v="6.1395348837209296"/>
    <x v="1261"/>
    <x v="47"/>
    <x v="8"/>
  </r>
  <r>
    <n v="3436"/>
    <s v="Kopli küla"/>
    <m/>
    <n v="3.5820895522387999"/>
    <n v="8.6440677966101607"/>
    <m/>
    <x v="1262"/>
    <x v="30"/>
    <x v="3"/>
  </r>
  <r>
    <n v="7051"/>
    <s v="Roobaka küla"/>
    <m/>
    <m/>
    <n v="12.203389830508399"/>
    <m/>
    <x v="1263"/>
    <x v="34"/>
    <x v="11"/>
  </r>
  <r>
    <n v="8189"/>
    <s v="Teilma küla"/>
    <m/>
    <m/>
    <n v="12.203389830508399"/>
    <m/>
    <x v="1263"/>
    <x v="45"/>
    <x v="2"/>
  </r>
  <r>
    <n v="6374"/>
    <s v="Pruuna küla"/>
    <n v="3.34883720930232"/>
    <n v="2.23880597014925"/>
    <n v="6.6101694915254203"/>
    <m/>
    <x v="1264"/>
    <x v="17"/>
    <x v="1"/>
  </r>
  <r>
    <n v="4583"/>
    <s v="Luunja alevik"/>
    <m/>
    <n v="2.6865671641790998"/>
    <m/>
    <n v="9.4883720930232496"/>
    <x v="1265"/>
    <x v="76"/>
    <x v="2"/>
  </r>
  <r>
    <n v="1489"/>
    <s v="Beresje küla"/>
    <m/>
    <n v="4.0298507462686501"/>
    <n v="8.1355932203389791"/>
    <m/>
    <x v="1266"/>
    <x v="68"/>
    <x v="13"/>
  </r>
  <r>
    <n v="1394"/>
    <s v="Aruvälja küla"/>
    <n v="2.7906976744185998"/>
    <n v="6.7164179104477597"/>
    <n v="2.5423728813559299"/>
    <m/>
    <x v="1267"/>
    <x v="12"/>
    <x v="4"/>
  </r>
  <r>
    <n v="3127"/>
    <s v="Kirikumõisa küla"/>
    <n v="2.7906976744185998"/>
    <n v="6.7164179104477597"/>
    <n v="2.5423728813559299"/>
    <m/>
    <x v="1267"/>
    <x v="60"/>
    <x v="4"/>
  </r>
  <r>
    <n v="8830"/>
    <s v="Vagivere küla"/>
    <n v="2.7906976744185998"/>
    <n v="6.7164179104477597"/>
    <n v="2.5423728813559299"/>
    <m/>
    <x v="1267"/>
    <x v="31"/>
    <x v="4"/>
  </r>
  <r>
    <n v="9228"/>
    <s v="Veski küla"/>
    <m/>
    <n v="2.23880597014925"/>
    <n v="2.5423728813559299"/>
    <n v="7.2558139534883699"/>
    <x v="1268"/>
    <x v="40"/>
    <x v="5"/>
  </r>
  <r>
    <n v="7387"/>
    <s v="Salme alevik"/>
    <n v="9.4883720930232496"/>
    <m/>
    <n v="2.5423728813559299"/>
    <m/>
    <x v="1269"/>
    <x v="34"/>
    <x v="11"/>
  </r>
  <r>
    <n v="9056"/>
    <s v="Varangu küla"/>
    <n v="3.34883720930232"/>
    <m/>
    <n v="8.6440677966101607"/>
    <m/>
    <x v="1270"/>
    <x v="43"/>
    <x v="1"/>
  </r>
  <r>
    <n v="1536"/>
    <s v="Eesküla"/>
    <m/>
    <n v="5.3731343283581996"/>
    <n v="6.6101694915254203"/>
    <m/>
    <x v="1271"/>
    <x v="48"/>
    <x v="1"/>
  </r>
  <r>
    <n v="1851"/>
    <s v="Hindu küla"/>
    <m/>
    <n v="8.0597014925373092"/>
    <m/>
    <n v="3.9069767441860401"/>
    <x v="1272"/>
    <x v="46"/>
    <x v="14"/>
  </r>
  <r>
    <n v="8117"/>
    <s v="Tammispää küla"/>
    <m/>
    <m/>
    <n v="9.1525423728813493"/>
    <n v="2.7906976744185998"/>
    <x v="1273"/>
    <x v="39"/>
    <x v="12"/>
  </r>
  <r>
    <n v="7175"/>
    <s v="Rõstla küla"/>
    <n v="5.5813953488371997"/>
    <m/>
    <n v="3.5593220338983"/>
    <n v="2.7906976744185998"/>
    <x v="1274"/>
    <x v="38"/>
    <x v="12"/>
  </r>
  <r>
    <n v="5971"/>
    <s v="Panga küla"/>
    <n v="3.34883720930232"/>
    <n v="2.6865671641790998"/>
    <n v="3.0508474576271101"/>
    <n v="2.7906976744185998"/>
    <x v="1275"/>
    <x v="25"/>
    <x v="7"/>
  </r>
  <r>
    <n v="4503"/>
    <s v="Loodna küla"/>
    <n v="3.9069767441860401"/>
    <m/>
    <n v="5.0847457627118597"/>
    <n v="2.7906976744185998"/>
    <x v="1276"/>
    <x v="40"/>
    <x v="5"/>
  </r>
  <r>
    <n v="4598"/>
    <s v="Lõhavere küla"/>
    <n v="2.7906976744185998"/>
    <n v="4.4776119402985"/>
    <m/>
    <n v="4.4651162790697603"/>
    <x v="1277"/>
    <x v="29"/>
    <x v="9"/>
  </r>
  <r>
    <n v="6808"/>
    <s v="Rannaküla"/>
    <n v="6.1395348837209296"/>
    <m/>
    <n v="5.5932203389830502"/>
    <m/>
    <x v="1278"/>
    <x v="51"/>
    <x v="7"/>
  </r>
  <r>
    <n v="5466"/>
    <s v="Nurme küla"/>
    <n v="2.7906976744185998"/>
    <m/>
    <m/>
    <n v="8.9302325581395294"/>
    <x v="1279"/>
    <x v="23"/>
    <x v="6"/>
  </r>
  <r>
    <n v="7407"/>
    <s v="Samma küla"/>
    <n v="11.7209302325581"/>
    <m/>
    <m/>
    <m/>
    <x v="1280"/>
    <x v="33"/>
    <x v="1"/>
  </r>
  <r>
    <n v="8491"/>
    <s v="Tõlliste küla"/>
    <m/>
    <m/>
    <m/>
    <n v="11.7209302325581"/>
    <x v="1280"/>
    <x v="32"/>
    <x v="10"/>
  </r>
  <r>
    <n v="2621"/>
    <s v="Kalme küla"/>
    <m/>
    <n v="5.8208955223880503"/>
    <n v="2.5423728813559299"/>
    <n v="3.34883720930232"/>
    <x v="1281"/>
    <x v="38"/>
    <x v="12"/>
  </r>
  <r>
    <n v="7627"/>
    <s v="Sipelga küla"/>
    <m/>
    <m/>
    <n v="11.6949152542372"/>
    <m/>
    <x v="1282"/>
    <x v="59"/>
    <x v="2"/>
  </r>
  <r>
    <n v="5264"/>
    <s v="Männikuste küla"/>
    <n v="5.5813953488371997"/>
    <m/>
    <n v="6.1016949152542299"/>
    <m/>
    <x v="1283"/>
    <x v="12"/>
    <x v="4"/>
  </r>
  <r>
    <n v="6174"/>
    <s v="Piilsi küla"/>
    <m/>
    <n v="11.641791044776101"/>
    <m/>
    <m/>
    <x v="1284"/>
    <x v="39"/>
    <x v="12"/>
  </r>
  <r>
    <n v="6520"/>
    <s v="Põlgaste küla"/>
    <n v="3.34883720930232"/>
    <n v="2.6865671641790998"/>
    <n v="5.5932203389830502"/>
    <m/>
    <x v="1285"/>
    <x v="71"/>
    <x v="15"/>
  </r>
  <r>
    <n v="6302"/>
    <s v="Poanse küla"/>
    <m/>
    <n v="6.2686567164179099"/>
    <n v="2.5423728813559299"/>
    <n v="2.7906976744185998"/>
    <x v="1286"/>
    <x v="31"/>
    <x v="4"/>
  </r>
  <r>
    <n v="7645"/>
    <s v="Sirvaste küla"/>
    <m/>
    <m/>
    <n v="7.1186440677966099"/>
    <n v="4.4651162790697603"/>
    <x v="1287"/>
    <x v="71"/>
    <x v="15"/>
  </r>
  <r>
    <n v="3520"/>
    <s v="Kudruküla"/>
    <n v="3.9069767441860401"/>
    <m/>
    <n v="7.6271186440677896"/>
    <m/>
    <x v="1288"/>
    <x v="35"/>
    <x v="3"/>
  </r>
  <r>
    <n v="2897"/>
    <s v="Kavastu küla"/>
    <m/>
    <n v="4.4776119402985"/>
    <n v="2.5423728813559299"/>
    <n v="4.4651162790697603"/>
    <x v="1289"/>
    <x v="76"/>
    <x v="2"/>
  </r>
  <r>
    <n v="3531"/>
    <s v="Kuie küla"/>
    <n v="3.34883720930232"/>
    <m/>
    <n v="8.1355932203389791"/>
    <m/>
    <x v="1290"/>
    <x v="17"/>
    <x v="1"/>
  </r>
  <r>
    <n v="6702"/>
    <s v="Raavitsa küla"/>
    <m/>
    <n v="5.3731343283581996"/>
    <n v="6.1016949152542299"/>
    <m/>
    <x v="1291"/>
    <x v="32"/>
    <x v="10"/>
  </r>
  <r>
    <n v="5253"/>
    <s v="Mällikvere küla"/>
    <n v="6.1395348837209296"/>
    <m/>
    <n v="2.5423728813559299"/>
    <n v="2.7906976744185998"/>
    <x v="1292"/>
    <x v="38"/>
    <x v="12"/>
  </r>
  <r>
    <n v="7776"/>
    <s v="Suigu küla"/>
    <n v="6.1395348837209296"/>
    <m/>
    <n v="2.5423728813559299"/>
    <n v="2.7906976744185998"/>
    <x v="1292"/>
    <x v="58"/>
    <x v="4"/>
  </r>
  <r>
    <n v="2249"/>
    <s v="Jõetaguse küla"/>
    <n v="8.3720930232558093"/>
    <m/>
    <n v="3.0508474576271101"/>
    <m/>
    <x v="1293"/>
    <x v="66"/>
    <x v="3"/>
  </r>
  <r>
    <n v="2384"/>
    <s v="Kaagjärve küla"/>
    <m/>
    <n v="5.8208955223880503"/>
    <n v="5.5932203389830502"/>
    <m/>
    <x v="1294"/>
    <x v="32"/>
    <x v="10"/>
  </r>
  <r>
    <n v="2400"/>
    <s v="Kaansoo küla"/>
    <m/>
    <n v="5.8208955223880503"/>
    <n v="5.5932203389830502"/>
    <m/>
    <x v="1294"/>
    <x v="60"/>
    <x v="4"/>
  </r>
  <r>
    <n v="6145"/>
    <s v="Pihla küla"/>
    <m/>
    <n v="2.23880597014925"/>
    <n v="9.1525423728813493"/>
    <m/>
    <x v="1295"/>
    <x v="46"/>
    <x v="14"/>
  </r>
  <r>
    <n v="7827"/>
    <s v="Suur-Rahula küla"/>
    <m/>
    <n v="2.23880597014925"/>
    <n v="9.1525423728813493"/>
    <m/>
    <x v="1295"/>
    <x v="34"/>
    <x v="11"/>
  </r>
  <r>
    <n v="6801"/>
    <s v="Rannaküla"/>
    <m/>
    <n v="4.4776119402985"/>
    <n v="3.5593220338983"/>
    <n v="3.34883720930232"/>
    <x v="1296"/>
    <x v="46"/>
    <x v="14"/>
  </r>
  <r>
    <n v="4364"/>
    <s v="Liivoja küla"/>
    <m/>
    <n v="2.23880597014925"/>
    <n v="3.5593220338983"/>
    <n v="5.5813953488371997"/>
    <x v="1297"/>
    <x v="44"/>
    <x v="12"/>
  </r>
  <r>
    <n v="3519"/>
    <s v="Kudjape alevik"/>
    <m/>
    <m/>
    <n v="3.5593220338983"/>
    <n v="7.81395348837209"/>
    <x v="1298"/>
    <x v="34"/>
    <x v="11"/>
  </r>
  <r>
    <n v="8602"/>
    <s v="Tüükri küla"/>
    <m/>
    <n v="3.1343283582089501"/>
    <n v="2.5423728813559299"/>
    <n v="5.5813953488371997"/>
    <x v="1299"/>
    <x v="33"/>
    <x v="1"/>
  </r>
  <r>
    <n v="3508"/>
    <s v="Krundiküla"/>
    <n v="3.9069767441860401"/>
    <n v="2.23880597014925"/>
    <n v="5.0847457627118597"/>
    <m/>
    <x v="1300"/>
    <x v="57"/>
    <x v="4"/>
  </r>
  <r>
    <n v="2668"/>
    <s v="Kangru küla"/>
    <m/>
    <m/>
    <n v="5.0847457627118597"/>
    <n v="6.1395348837209296"/>
    <x v="1301"/>
    <x v="40"/>
    <x v="5"/>
  </r>
  <r>
    <n v="5826"/>
    <s v="Paeküla"/>
    <n v="2.7906976744185998"/>
    <n v="5.3731343283581996"/>
    <n v="3.0508474576271101"/>
    <m/>
    <x v="1302"/>
    <x v="40"/>
    <x v="5"/>
  </r>
  <r>
    <n v="5954"/>
    <s v="Palupere küla"/>
    <m/>
    <n v="11.194029850746199"/>
    <m/>
    <m/>
    <x v="1303"/>
    <x v="44"/>
    <x v="12"/>
  </r>
  <r>
    <n v="5407"/>
    <s v="Nigula küla"/>
    <m/>
    <n v="2.23880597014925"/>
    <n v="5.5932203389830502"/>
    <n v="3.34883720930232"/>
    <x v="1304"/>
    <x v="51"/>
    <x v="7"/>
  </r>
  <r>
    <n v="8238"/>
    <s v="Tilga küla"/>
    <m/>
    <n v="2.23880597014925"/>
    <n v="5.5932203389830502"/>
    <n v="3.34883720930232"/>
    <x v="1304"/>
    <x v="45"/>
    <x v="2"/>
  </r>
  <r>
    <n v="6724"/>
    <s v="Rahinge küla"/>
    <m/>
    <n v="4.4776119402985"/>
    <m/>
    <n v="6.6976744186046497"/>
    <x v="1305"/>
    <x v="10"/>
    <x v="2"/>
  </r>
  <r>
    <n v="6596"/>
    <s v="Päraküla"/>
    <n v="5.5813953488371997"/>
    <m/>
    <n v="5.5932203389830502"/>
    <m/>
    <x v="1306"/>
    <x v="29"/>
    <x v="9"/>
  </r>
  <r>
    <n v="8622"/>
    <s v="Udriku küla"/>
    <n v="6.1395348837209296"/>
    <n v="2.23880597014925"/>
    <m/>
    <n v="2.7906976744185998"/>
    <x v="1307"/>
    <x v="37"/>
    <x v="1"/>
  </r>
  <r>
    <n v="5055"/>
    <s v="Muru küla"/>
    <n v="2.7906976744185998"/>
    <n v="5.8208955223880503"/>
    <n v="2.5423728813559299"/>
    <m/>
    <x v="1308"/>
    <x v="48"/>
    <x v="1"/>
  </r>
  <r>
    <n v="3944"/>
    <s v="Kääpa küla"/>
    <m/>
    <m/>
    <n v="6.1016949152542299"/>
    <n v="5.0232558139534804"/>
    <x v="1309"/>
    <x v="78"/>
    <x v="13"/>
  </r>
  <r>
    <n v="8236"/>
    <s v="Tilga küla"/>
    <m/>
    <n v="8.0597014925373092"/>
    <n v="3.0508474576271101"/>
    <m/>
    <x v="1310"/>
    <x v="46"/>
    <x v="14"/>
  </r>
  <r>
    <n v="6505"/>
    <s v="Põikva küla"/>
    <m/>
    <n v="8.5074626865671608"/>
    <n v="2.5423728813559299"/>
    <m/>
    <x v="1311"/>
    <x v="67"/>
    <x v="6"/>
  </r>
  <r>
    <n v="2569"/>
    <s v="Kalda küla"/>
    <n v="3.9069767441860401"/>
    <n v="3.5820895522387999"/>
    <n v="3.5593220338983"/>
    <m/>
    <x v="1312"/>
    <x v="20"/>
    <x v="5"/>
  </r>
  <r>
    <n v="2911"/>
    <s v="Keema küla"/>
    <n v="3.9069767441860401"/>
    <m/>
    <n v="7.1186440677966099"/>
    <m/>
    <x v="1313"/>
    <x v="78"/>
    <x v="13"/>
  </r>
  <r>
    <n v="5348"/>
    <s v="Naistevalla küla"/>
    <m/>
    <n v="5.3731343283581996"/>
    <m/>
    <n v="5.5813953488371997"/>
    <x v="1314"/>
    <x v="40"/>
    <x v="5"/>
  </r>
  <r>
    <n v="2540"/>
    <s v="Kaimi küla"/>
    <m/>
    <n v="3.1343283582089501"/>
    <m/>
    <n v="7.81395348837209"/>
    <x v="1315"/>
    <x v="45"/>
    <x v="2"/>
  </r>
  <r>
    <n v="6817"/>
    <s v="Rannaküla"/>
    <n v="2.7906976744185998"/>
    <m/>
    <n v="8.1355932203389791"/>
    <m/>
    <x v="1316"/>
    <x v="64"/>
    <x v="11"/>
  </r>
  <r>
    <n v="8877"/>
    <s v="Vaila küla"/>
    <n v="2.7906976744185998"/>
    <m/>
    <n v="8.1355932203389791"/>
    <m/>
    <x v="1316"/>
    <x v="14"/>
    <x v="0"/>
  </r>
  <r>
    <n v="1779"/>
    <s v="Harmi küla"/>
    <n v="2.7906976744185998"/>
    <n v="2.23880597014925"/>
    <n v="2.5423728813559299"/>
    <n v="3.34883720930232"/>
    <x v="1317"/>
    <x v="19"/>
    <x v="0"/>
  </r>
  <r>
    <n v="5141"/>
    <s v="Mõksi küla"/>
    <m/>
    <m/>
    <n v="2.5423728813559299"/>
    <n v="8.3720930232558093"/>
    <x v="1318"/>
    <x v="78"/>
    <x v="13"/>
  </r>
  <r>
    <n v="6714"/>
    <s v="Rae küla"/>
    <m/>
    <m/>
    <n v="2.5423728813559299"/>
    <n v="8.3720930232558093"/>
    <x v="1318"/>
    <x v="60"/>
    <x v="4"/>
  </r>
  <r>
    <n v="6280"/>
    <s v="Pisisaare küla"/>
    <n v="2.7906976744185998"/>
    <m/>
    <n v="2.5423728813559299"/>
    <n v="5.5813953488371997"/>
    <x v="1319"/>
    <x v="38"/>
    <x v="12"/>
  </r>
  <r>
    <n v="7704"/>
    <s v="Sookaera-Metsanurga küla"/>
    <n v="2.7906976744185998"/>
    <m/>
    <n v="2.5423728813559299"/>
    <n v="5.5813953488371997"/>
    <x v="1319"/>
    <x v="13"/>
    <x v="0"/>
  </r>
  <r>
    <n v="1450"/>
    <s v="Audevälja küla"/>
    <n v="5.5813953488371997"/>
    <m/>
    <n v="2.5423728813559299"/>
    <n v="2.7906976744185998"/>
    <x v="1320"/>
    <x v="15"/>
    <x v="0"/>
  </r>
  <r>
    <n v="3993"/>
    <s v="Külmaallika küla"/>
    <n v="5.5813953488371997"/>
    <m/>
    <n v="2.5423728813559299"/>
    <n v="2.7906976744185998"/>
    <x v="1320"/>
    <x v="3"/>
    <x v="0"/>
  </r>
  <r>
    <n v="4130"/>
    <s v="Lasva küla"/>
    <n v="5.5813953488371997"/>
    <m/>
    <n v="2.5423728813559299"/>
    <n v="2.7906976744185998"/>
    <x v="1320"/>
    <x v="78"/>
    <x v="13"/>
  </r>
  <r>
    <n v="9123"/>
    <s v="Vastemõisa küla"/>
    <n v="5.5813953488371997"/>
    <m/>
    <n v="2.5423728813559299"/>
    <n v="2.7906976744185998"/>
    <x v="1320"/>
    <x v="47"/>
    <x v="8"/>
  </r>
  <r>
    <n v="9175"/>
    <s v="Väike-Veerksu küla"/>
    <m/>
    <n v="2.23880597014925"/>
    <n v="8.6440677966101607"/>
    <m/>
    <x v="1321"/>
    <x v="74"/>
    <x v="15"/>
  </r>
  <r>
    <n v="4611"/>
    <s v="Lõpe küla"/>
    <n v="3.9069767441860401"/>
    <m/>
    <n v="3.0508474576271101"/>
    <n v="3.9069767441860401"/>
    <x v="1322"/>
    <x v="31"/>
    <x v="4"/>
  </r>
  <r>
    <n v="2983"/>
    <s v="Keskküla"/>
    <n v="2.7906976744185998"/>
    <n v="8.0597014925373092"/>
    <m/>
    <m/>
    <x v="1323"/>
    <x v="51"/>
    <x v="7"/>
  </r>
  <r>
    <n v="2405"/>
    <s v="Kaarli küla"/>
    <n v="2.7906976744185998"/>
    <n v="2.6865671641790998"/>
    <n v="2.5423728813559299"/>
    <n v="2.7906976744185998"/>
    <x v="1324"/>
    <x v="48"/>
    <x v="1"/>
  </r>
  <r>
    <n v="3741"/>
    <s v="Kõidama küla"/>
    <n v="2.7906976744185998"/>
    <n v="2.6865671641790998"/>
    <n v="2.5423728813559299"/>
    <n v="2.7906976744185998"/>
    <x v="1324"/>
    <x v="47"/>
    <x v="8"/>
  </r>
  <r>
    <n v="3477"/>
    <s v="Kotinuka küla"/>
    <m/>
    <n v="2.23880597014925"/>
    <n v="4.0677966101694896"/>
    <n v="4.4651162790697603"/>
    <x v="1325"/>
    <x v="27"/>
    <x v="3"/>
  </r>
  <r>
    <n v="6570"/>
    <s v="Päidla küla"/>
    <m/>
    <m/>
    <n v="4.0677966101694896"/>
    <n v="6.6976744186046497"/>
    <x v="1326"/>
    <x v="53"/>
    <x v="10"/>
  </r>
  <r>
    <n v="1037"/>
    <s v="Aasukalda küla"/>
    <m/>
    <m/>
    <n v="10.677966101694899"/>
    <m/>
    <x v="1327"/>
    <x v="33"/>
    <x v="1"/>
  </r>
  <r>
    <n v="1171"/>
    <s v="Alamõisa küla"/>
    <m/>
    <m/>
    <n v="10.677966101694899"/>
    <m/>
    <x v="1327"/>
    <x v="52"/>
    <x v="10"/>
  </r>
  <r>
    <n v="2259"/>
    <s v="Jõgehara küla"/>
    <m/>
    <m/>
    <n v="10.677966101694899"/>
    <m/>
    <x v="1327"/>
    <x v="71"/>
    <x v="15"/>
  </r>
  <r>
    <n v="3932"/>
    <s v="Käru küla"/>
    <m/>
    <m/>
    <n v="10.677966101694899"/>
    <m/>
    <x v="1327"/>
    <x v="43"/>
    <x v="1"/>
  </r>
  <r>
    <n v="8801"/>
    <s v="Vaabina küla"/>
    <m/>
    <m/>
    <n v="10.677966101694899"/>
    <m/>
    <x v="1327"/>
    <x v="77"/>
    <x v="13"/>
  </r>
  <r>
    <n v="9153"/>
    <s v="Veadla küla"/>
    <m/>
    <m/>
    <n v="10.677966101694899"/>
    <m/>
    <x v="1327"/>
    <x v="49"/>
    <x v="1"/>
  </r>
  <r>
    <n v="9541"/>
    <s v="Võistre küla"/>
    <m/>
    <m/>
    <n v="10.677966101694899"/>
    <m/>
    <x v="1327"/>
    <x v="69"/>
    <x v="8"/>
  </r>
  <r>
    <n v="4026"/>
    <s v="Laasme küla"/>
    <n v="5.5813953488371997"/>
    <m/>
    <n v="5.0847457627118597"/>
    <m/>
    <x v="1328"/>
    <x v="38"/>
    <x v="12"/>
  </r>
  <r>
    <n v="5262"/>
    <s v="Männiku küla"/>
    <n v="5.5813953488371997"/>
    <m/>
    <n v="5.0847457627118597"/>
    <m/>
    <x v="1328"/>
    <x v="40"/>
    <x v="5"/>
  </r>
  <r>
    <n v="8331"/>
    <s v="Torma alevik"/>
    <n v="2.7906976744185998"/>
    <m/>
    <n v="5.0847457627118597"/>
    <n v="2.7906976744185998"/>
    <x v="1328"/>
    <x v="44"/>
    <x v="12"/>
  </r>
  <r>
    <n v="1582"/>
    <s v="Ellakvere küla"/>
    <m/>
    <n v="2.23880597014925"/>
    <n v="5.5932203389830502"/>
    <n v="2.7906976744185998"/>
    <x v="1329"/>
    <x v="44"/>
    <x v="12"/>
  </r>
  <r>
    <n v="4692"/>
    <s v="Lüübnitsa küla"/>
    <m/>
    <n v="2.23880597014925"/>
    <n v="5.5932203389830502"/>
    <n v="2.7906976744185998"/>
    <x v="1329"/>
    <x v="68"/>
    <x v="13"/>
  </r>
  <r>
    <n v="6616"/>
    <s v="Pärnjõe küla"/>
    <n v="3.34883720930232"/>
    <n v="2.6865671641790998"/>
    <n v="4.5762711864406702"/>
    <m/>
    <x v="1330"/>
    <x v="60"/>
    <x v="4"/>
  </r>
  <r>
    <n v="1931"/>
    <s v="Hõreda küla"/>
    <n v="10.604651162790599"/>
    <m/>
    <m/>
    <m/>
    <x v="1331"/>
    <x v="20"/>
    <x v="5"/>
  </r>
  <r>
    <n v="9019"/>
    <s v="Vanamõisa küla"/>
    <n v="3.9069767441860401"/>
    <n v="3.1343283582089501"/>
    <n v="3.5593220338983"/>
    <m/>
    <x v="1332"/>
    <x v="46"/>
    <x v="14"/>
  </r>
  <r>
    <n v="2914"/>
    <s v="Keeni küla"/>
    <n v="3.9069767441860401"/>
    <m/>
    <n v="6.6101694915254203"/>
    <m/>
    <x v="1333"/>
    <x v="53"/>
    <x v="10"/>
  </r>
  <r>
    <n v="4287"/>
    <s v="Lepiksaare küla"/>
    <n v="2.7906976744185998"/>
    <n v="4.9253731343283498"/>
    <m/>
    <n v="2.7906976744185998"/>
    <x v="1334"/>
    <x v="39"/>
    <x v="12"/>
  </r>
  <r>
    <n v="3795"/>
    <s v="Kõrgessaare alevik"/>
    <m/>
    <m/>
    <n v="7.6271186440677896"/>
    <n v="2.7906976744185998"/>
    <x v="1335"/>
    <x v="46"/>
    <x v="14"/>
  </r>
  <r>
    <n v="1711"/>
    <s v="Haeska küla"/>
    <m/>
    <n v="5.8208955223880503"/>
    <n v="4.5762711864406702"/>
    <m/>
    <x v="1336"/>
    <x v="25"/>
    <x v="7"/>
  </r>
  <r>
    <n v="7837"/>
    <s v="Suur-Randvere küla"/>
    <n v="4.4651162790697603"/>
    <n v="3.1343283582089501"/>
    <m/>
    <n v="2.7906976744185998"/>
    <x v="1337"/>
    <x v="34"/>
    <x v="11"/>
  </r>
  <r>
    <n v="3559"/>
    <s v="Kuklase küla"/>
    <n v="2.7906976744185998"/>
    <n v="2.23880597014925"/>
    <n v="2.5423728813559299"/>
    <n v="2.7906976744185998"/>
    <x v="1338"/>
    <x v="72"/>
    <x v="13"/>
  </r>
  <r>
    <n v="5521"/>
    <s v="Nõmmise küla"/>
    <n v="5.5813953488371997"/>
    <n v="2.23880597014925"/>
    <n v="2.5423728813559299"/>
    <m/>
    <x v="1338"/>
    <x v="49"/>
    <x v="1"/>
  </r>
  <r>
    <n v="7547"/>
    <s v="Serga küla"/>
    <n v="5.5813953488371997"/>
    <n v="2.23880597014925"/>
    <n v="2.5423728813559299"/>
    <m/>
    <x v="1338"/>
    <x v="68"/>
    <x v="13"/>
  </r>
  <r>
    <n v="8227"/>
    <s v="Tiirimetsa küla"/>
    <n v="5.5813953488371997"/>
    <n v="2.23880597014925"/>
    <n v="2.5423728813559299"/>
    <m/>
    <x v="1338"/>
    <x v="34"/>
    <x v="11"/>
  </r>
  <r>
    <n v="1576"/>
    <s v="Elbu küla"/>
    <m/>
    <n v="4.4776119402985"/>
    <n v="3.0508474576271101"/>
    <n v="2.7906976744185998"/>
    <x v="1339"/>
    <x v="58"/>
    <x v="4"/>
  </r>
  <r>
    <n v="1165"/>
    <s v="Alajõe küla"/>
    <m/>
    <n v="2.6865671641790998"/>
    <n v="7.6271186440677896"/>
    <m/>
    <x v="1340"/>
    <x v="66"/>
    <x v="3"/>
  </r>
  <r>
    <n v="8843"/>
    <s v="Vahenurme küla"/>
    <n v="7.2558139534883699"/>
    <m/>
    <n v="3.0508474576271101"/>
    <m/>
    <x v="1341"/>
    <x v="60"/>
    <x v="4"/>
  </r>
  <r>
    <n v="1237"/>
    <s v="Aluste küla"/>
    <n v="3.9069767441860401"/>
    <m/>
    <n v="3.0508474576271101"/>
    <n v="3.34883720930232"/>
    <x v="1342"/>
    <x v="60"/>
    <x v="4"/>
  </r>
  <r>
    <n v="9536"/>
    <s v="Võisiku küla"/>
    <m/>
    <n v="4.9253731343283498"/>
    <n v="2.5423728813559299"/>
    <n v="2.7906976744185998"/>
    <x v="1343"/>
    <x v="38"/>
    <x v="12"/>
  </r>
  <r>
    <n v="8530"/>
    <s v="Tõrvajõe küla"/>
    <m/>
    <n v="3.1343283582089501"/>
    <n v="7.1186440677966099"/>
    <m/>
    <x v="1344"/>
    <x v="35"/>
    <x v="3"/>
  </r>
  <r>
    <n v="4709"/>
    <s v="Maarja-Magdaleena küla"/>
    <m/>
    <n v="2.6865671641790998"/>
    <n v="3.0508474576271101"/>
    <n v="4.4651162790697603"/>
    <x v="1345"/>
    <x v="65"/>
    <x v="2"/>
  </r>
  <r>
    <n v="3813"/>
    <s v="Kõrtsuotsa küla"/>
    <m/>
    <m/>
    <n v="10.1694915254237"/>
    <m/>
    <x v="1346"/>
    <x v="40"/>
    <x v="5"/>
  </r>
  <r>
    <n v="7807"/>
    <s v="Surju küla"/>
    <n v="3.34883720930232"/>
    <n v="2.23880597014925"/>
    <n v="4.5762711864406702"/>
    <m/>
    <x v="1347"/>
    <x v="55"/>
    <x v="4"/>
  </r>
  <r>
    <n v="1924"/>
    <s v="Hõbeda küla"/>
    <m/>
    <n v="2.23880597014925"/>
    <n v="5.0847457627118597"/>
    <n v="2.7906976744185998"/>
    <x v="1348"/>
    <x v="37"/>
    <x v="1"/>
  </r>
  <r>
    <n v="5716"/>
    <s v="Orguse küla"/>
    <n v="2.7906976744185998"/>
    <n v="2.23880597014925"/>
    <n v="5.0847457627118597"/>
    <m/>
    <x v="1348"/>
    <x v="43"/>
    <x v="1"/>
  </r>
  <r>
    <n v="5786"/>
    <s v="Paasi küla"/>
    <n v="2.7906976744185998"/>
    <n v="2.23880597014925"/>
    <n v="5.0847457627118597"/>
    <m/>
    <x v="1348"/>
    <x v="21"/>
    <x v="1"/>
  </r>
  <r>
    <n v="6233"/>
    <s v="Pikkjärve küla"/>
    <m/>
    <n v="2.23880597014925"/>
    <n v="5.0847457627118597"/>
    <n v="2.7906976744185998"/>
    <x v="1348"/>
    <x v="44"/>
    <x v="12"/>
  </r>
  <r>
    <n v="3014"/>
    <s v="Kihlepa küla"/>
    <n v="5.5813953488371997"/>
    <n v="4.4776119402985"/>
    <m/>
    <m/>
    <x v="1349"/>
    <x v="12"/>
    <x v="4"/>
  </r>
  <r>
    <n v="4814"/>
    <s v="Matapera küla"/>
    <n v="2.7906976744185998"/>
    <n v="4.4776119402985"/>
    <m/>
    <n v="2.7906976744185998"/>
    <x v="1349"/>
    <x v="69"/>
    <x v="8"/>
  </r>
  <r>
    <n v="7856"/>
    <s v="Suurküla"/>
    <n v="2.7906976744185998"/>
    <n v="4.4776119402985"/>
    <m/>
    <n v="2.7906976744185998"/>
    <x v="1349"/>
    <x v="15"/>
    <x v="0"/>
  </r>
  <r>
    <n v="9426"/>
    <s v="Vissuvere küla"/>
    <m/>
    <n v="4.4776119402985"/>
    <m/>
    <n v="5.5813953488371997"/>
    <x v="1349"/>
    <x v="69"/>
    <x v="8"/>
  </r>
  <r>
    <n v="5090"/>
    <s v="Mustla-Nõmme küla"/>
    <n v="5.0232558139534804"/>
    <n v="2.23880597014925"/>
    <m/>
    <n v="2.7906976744185998"/>
    <x v="1350"/>
    <x v="23"/>
    <x v="6"/>
  </r>
  <r>
    <n v="1734"/>
    <s v="Haldi küla"/>
    <n v="3.34883720930232"/>
    <n v="3.1343283582089501"/>
    <n v="3.5593220338983"/>
    <m/>
    <x v="1351"/>
    <x v="46"/>
    <x v="14"/>
  </r>
  <r>
    <n v="6707"/>
    <s v="Rabavere küla"/>
    <m/>
    <n v="3.5820895522387999"/>
    <n v="3.0508474576271101"/>
    <n v="3.34883720930232"/>
    <x v="1352"/>
    <x v="31"/>
    <x v="4"/>
  </r>
  <r>
    <n v="4792"/>
    <s v="Marksa küla"/>
    <m/>
    <m/>
    <n v="6.6101694915254203"/>
    <n v="3.34883720930232"/>
    <x v="1353"/>
    <x v="12"/>
    <x v="4"/>
  </r>
  <r>
    <n v="4060"/>
    <s v="Lahmuse küla"/>
    <n v="2.7906976744185998"/>
    <n v="7.1641791044776104"/>
    <m/>
    <m/>
    <x v="1354"/>
    <x v="47"/>
    <x v="8"/>
  </r>
  <r>
    <n v="2197"/>
    <s v="Joosu küla"/>
    <m/>
    <m/>
    <n v="7.1186440677966099"/>
    <n v="2.7906976744185998"/>
    <x v="1355"/>
    <x v="54"/>
    <x v="15"/>
  </r>
  <r>
    <n v="2324"/>
    <s v="Järise küla"/>
    <m/>
    <n v="2.23880597014925"/>
    <n v="7.6271186440677896"/>
    <m/>
    <x v="1356"/>
    <x v="34"/>
    <x v="11"/>
  </r>
  <r>
    <n v="5427"/>
    <s v="Nina küla"/>
    <m/>
    <n v="2.23880597014925"/>
    <n v="7.6271186440677896"/>
    <m/>
    <x v="1356"/>
    <x v="59"/>
    <x v="2"/>
  </r>
  <r>
    <n v="8982"/>
    <s v="Vana-Kaiu küla"/>
    <m/>
    <n v="2.23880597014925"/>
    <n v="7.6271186440677896"/>
    <m/>
    <x v="1356"/>
    <x v="20"/>
    <x v="5"/>
  </r>
  <r>
    <n v="9336"/>
    <s v="Vilita küla"/>
    <m/>
    <n v="4.4776119402985"/>
    <n v="2.5423728813559299"/>
    <n v="2.7906976744185998"/>
    <x v="1357"/>
    <x v="29"/>
    <x v="9"/>
  </r>
  <r>
    <n v="2274"/>
    <s v="Jõiste küla"/>
    <m/>
    <n v="2.6865671641790998"/>
    <n v="7.1186440677966099"/>
    <m/>
    <x v="1358"/>
    <x v="34"/>
    <x v="11"/>
  </r>
  <r>
    <n v="5994"/>
    <s v="Parasmetsa küla"/>
    <m/>
    <n v="2.6865671641790998"/>
    <n v="7.1186440677966099"/>
    <m/>
    <x v="1358"/>
    <x v="34"/>
    <x v="11"/>
  </r>
  <r>
    <n v="9623"/>
    <s v="Väike-Kareda küla"/>
    <m/>
    <n v="2.6865671641790998"/>
    <n v="7.1186440677966099"/>
    <m/>
    <x v="1358"/>
    <x v="36"/>
    <x v="6"/>
  </r>
  <r>
    <n v="5456"/>
    <s v="Nugeri küla"/>
    <n v="2.7906976744185998"/>
    <m/>
    <n v="2.5423728813559299"/>
    <n v="4.4651162790697603"/>
    <x v="1359"/>
    <x v="33"/>
    <x v="1"/>
  </r>
  <r>
    <n v="2557"/>
    <s v="Kakuna küla"/>
    <n v="6.6976744186046497"/>
    <m/>
    <n v="3.0508474576271101"/>
    <m/>
    <x v="1360"/>
    <x v="34"/>
    <x v="11"/>
  </r>
  <r>
    <n v="7014"/>
    <s v="Ristivälja küla"/>
    <m/>
    <m/>
    <n v="3.0508474576271101"/>
    <n v="6.6976744186046497"/>
    <x v="1360"/>
    <x v="46"/>
    <x v="14"/>
  </r>
  <r>
    <n v="7223"/>
    <s v="Rässa küla"/>
    <n v="3.9069767441860401"/>
    <m/>
    <n v="3.0508474576271101"/>
    <n v="2.7906976744185998"/>
    <x v="1361"/>
    <x v="64"/>
    <x v="11"/>
  </r>
  <r>
    <n v="4473"/>
    <s v="Loksu küla"/>
    <m/>
    <m/>
    <n v="3.5593220338983"/>
    <n v="6.1395348837209296"/>
    <x v="1362"/>
    <x v="17"/>
    <x v="1"/>
  </r>
  <r>
    <n v="1753"/>
    <s v="Handimiku küla"/>
    <m/>
    <m/>
    <n v="9.6610169491525397"/>
    <m/>
    <x v="1363"/>
    <x v="72"/>
    <x v="13"/>
  </r>
  <r>
    <n v="3027"/>
    <s v="Kiideva küla"/>
    <m/>
    <m/>
    <n v="9.6610169491525397"/>
    <m/>
    <x v="1363"/>
    <x v="25"/>
    <x v="7"/>
  </r>
  <r>
    <n v="5306"/>
    <s v="Möldri küla"/>
    <m/>
    <m/>
    <n v="9.6610169491525397"/>
    <m/>
    <x v="1363"/>
    <x v="72"/>
    <x v="13"/>
  </r>
  <r>
    <n v="5769"/>
    <s v="Otslava küla"/>
    <m/>
    <m/>
    <n v="9.6610169491525397"/>
    <m/>
    <x v="1363"/>
    <x v="65"/>
    <x v="2"/>
  </r>
  <r>
    <n v="2109"/>
    <s v="Isabella küla"/>
    <m/>
    <m/>
    <n v="4.0677966101694896"/>
    <n v="5.5813953488371997"/>
    <x v="1364"/>
    <x v="46"/>
    <x v="14"/>
  </r>
  <r>
    <n v="8253"/>
    <s v="Tirbi küla"/>
    <n v="3.9069767441860401"/>
    <n v="2.6865671641790998"/>
    <n v="3.0508474576271101"/>
    <m/>
    <x v="1365"/>
    <x v="34"/>
    <x v="11"/>
  </r>
  <r>
    <n v="3624"/>
    <s v="Kuningamäe küla"/>
    <m/>
    <n v="2.6865671641790998"/>
    <n v="3.0508474576271101"/>
    <n v="3.9069767441860401"/>
    <x v="1366"/>
    <x v="38"/>
    <x v="12"/>
  </r>
  <r>
    <n v="4913"/>
    <s v="Metsavere küla"/>
    <m/>
    <n v="4.4776119402985"/>
    <n v="5.0847457627118597"/>
    <m/>
    <x v="1367"/>
    <x v="60"/>
    <x v="4"/>
  </r>
  <r>
    <n v="1110"/>
    <s v="Ahekõnnu küla"/>
    <m/>
    <n v="6.7164179104477597"/>
    <m/>
    <n v="2.7906976744185998"/>
    <x v="1368"/>
    <x v="41"/>
    <x v="5"/>
  </r>
  <r>
    <n v="1386"/>
    <s v="Arussaare küla"/>
    <m/>
    <n v="6.7164179104477597"/>
    <m/>
    <n v="2.7906976744185998"/>
    <x v="1368"/>
    <x v="47"/>
    <x v="8"/>
  </r>
  <r>
    <n v="8347"/>
    <s v="Triigi küla"/>
    <n v="3.9069767441860401"/>
    <m/>
    <n v="5.5932203389830502"/>
    <m/>
    <x v="1369"/>
    <x v="34"/>
    <x v="11"/>
  </r>
  <r>
    <n v="4410"/>
    <s v="Linte küla"/>
    <n v="2.7906976744185998"/>
    <n v="2.23880597014925"/>
    <m/>
    <n v="4.4651162790697603"/>
    <x v="1370"/>
    <x v="74"/>
    <x v="15"/>
  </r>
  <r>
    <n v="6940"/>
    <s v="Reopalu küla"/>
    <n v="4.4651162790697603"/>
    <n v="2.23880597014925"/>
    <m/>
    <n v="2.7906976744185998"/>
    <x v="1370"/>
    <x v="67"/>
    <x v="6"/>
  </r>
  <r>
    <n v="5214"/>
    <s v="Mäeküla"/>
    <m/>
    <m/>
    <n v="6.1016949152542299"/>
    <n v="3.34883720930232"/>
    <x v="1371"/>
    <x v="34"/>
    <x v="11"/>
  </r>
  <r>
    <n v="6968"/>
    <s v="Riguldi küla / Rickul"/>
    <m/>
    <m/>
    <n v="6.1016949152542299"/>
    <n v="3.34883720930232"/>
    <x v="1371"/>
    <x v="51"/>
    <x v="7"/>
  </r>
  <r>
    <n v="5352"/>
    <s v="Naistevälja küla"/>
    <m/>
    <n v="9.4029850746268604"/>
    <m/>
    <m/>
    <x v="1372"/>
    <x v="17"/>
    <x v="1"/>
  </r>
  <r>
    <n v="4221"/>
    <s v="Leibre küla"/>
    <n v="2.7906976744185998"/>
    <m/>
    <n v="6.6101694915254203"/>
    <m/>
    <x v="1373"/>
    <x v="40"/>
    <x v="5"/>
  </r>
  <r>
    <n v="6103"/>
    <s v="Penu küla"/>
    <n v="2.7906976744185998"/>
    <m/>
    <n v="6.6101694915254203"/>
    <m/>
    <x v="1373"/>
    <x v="57"/>
    <x v="4"/>
  </r>
  <r>
    <n v="6679"/>
    <s v="Raadivere küla"/>
    <m/>
    <m/>
    <n v="6.6101694915254203"/>
    <n v="2.7906976744185998"/>
    <x v="1373"/>
    <x v="44"/>
    <x v="12"/>
  </r>
  <r>
    <n v="3682"/>
    <s v="Kurkse küla"/>
    <n v="6.6976744186046497"/>
    <n v="2.6865671641790998"/>
    <m/>
    <m/>
    <x v="1374"/>
    <x v="15"/>
    <x v="0"/>
  </r>
  <r>
    <n v="4033"/>
    <s v="Laekannu küla"/>
    <n v="6.6976744186046497"/>
    <n v="2.6865671641790998"/>
    <m/>
    <m/>
    <x v="1374"/>
    <x v="39"/>
    <x v="12"/>
  </r>
  <r>
    <n v="1209"/>
    <s v="Allikotsa küla"/>
    <m/>
    <n v="2.23880597014925"/>
    <n v="7.1186440677966099"/>
    <m/>
    <x v="1375"/>
    <x v="51"/>
    <x v="7"/>
  </r>
  <r>
    <n v="9380"/>
    <s v="Vintse küla"/>
    <m/>
    <n v="2.23880597014925"/>
    <n v="7.1186440677966099"/>
    <m/>
    <x v="1375"/>
    <x v="15"/>
    <x v="0"/>
  </r>
  <r>
    <n v="3842"/>
    <s v="Kõveriku küla"/>
    <m/>
    <n v="2.6865671641790998"/>
    <n v="6.6101694915254203"/>
    <m/>
    <x v="1376"/>
    <x v="39"/>
    <x v="12"/>
  </r>
  <r>
    <n v="1833"/>
    <s v="Hiiemetsa küla"/>
    <n v="3.9069767441860401"/>
    <n v="5.3731343283581996"/>
    <m/>
    <m/>
    <x v="1377"/>
    <x v="35"/>
    <x v="3"/>
  </r>
  <r>
    <n v="4123"/>
    <s v="Lasila küla"/>
    <n v="3.9069767441860401"/>
    <n v="5.3731343283581996"/>
    <m/>
    <m/>
    <x v="1377"/>
    <x v="48"/>
    <x v="1"/>
  </r>
  <r>
    <n v="6153"/>
    <s v="Pihtla küla"/>
    <n v="3.34883720930232"/>
    <n v="3.1343283582089501"/>
    <m/>
    <n v="2.7906976744185998"/>
    <x v="1378"/>
    <x v="34"/>
    <x v="11"/>
  </r>
  <r>
    <n v="7229"/>
    <s v="Rätsepa küla"/>
    <m/>
    <n v="2.23880597014925"/>
    <n v="2.5423728813559299"/>
    <n v="4.4651162790697603"/>
    <x v="1379"/>
    <x v="60"/>
    <x v="4"/>
  </r>
  <r>
    <n v="7908"/>
    <s v="Sõtke küla"/>
    <m/>
    <n v="2.23880597014925"/>
    <n v="2.5423728813559299"/>
    <n v="4.4651162790697603"/>
    <x v="1379"/>
    <x v="35"/>
    <x v="3"/>
  </r>
  <r>
    <n v="7584"/>
    <s v="Sikassaare küla"/>
    <m/>
    <m/>
    <n v="2.5423728813559299"/>
    <n v="6.6976744186046497"/>
    <x v="1380"/>
    <x v="34"/>
    <x v="11"/>
  </r>
  <r>
    <n v="9043"/>
    <s v="Vandu küla"/>
    <n v="6.6976744186046497"/>
    <m/>
    <n v="2.5423728813559299"/>
    <m/>
    <x v="1380"/>
    <x v="37"/>
    <x v="1"/>
  </r>
  <r>
    <n v="1091"/>
    <s v="Aesoo küla"/>
    <n v="3.34883720930232"/>
    <m/>
    <n v="2.5423728813559299"/>
    <n v="3.34883720930232"/>
    <x v="1381"/>
    <x v="58"/>
    <x v="4"/>
  </r>
  <r>
    <n v="2593"/>
    <s v="Kalju küla"/>
    <n v="3.9069767441860401"/>
    <m/>
    <n v="2.5423728813559299"/>
    <n v="2.7906976744185998"/>
    <x v="1381"/>
    <x v="51"/>
    <x v="7"/>
  </r>
  <r>
    <n v="9036"/>
    <s v="Vanaveski küla"/>
    <n v="3.34883720930232"/>
    <n v="5.8208955223880503"/>
    <m/>
    <m/>
    <x v="1382"/>
    <x v="47"/>
    <x v="8"/>
  </r>
  <r>
    <n v="9099"/>
    <s v="Varudi-Altküla"/>
    <m/>
    <m/>
    <n v="9.1525423728813493"/>
    <m/>
    <x v="1383"/>
    <x v="48"/>
    <x v="1"/>
  </r>
  <r>
    <n v="2702"/>
    <s v="Kapu küla"/>
    <n v="5.5813953488371997"/>
    <m/>
    <n v="3.5593220338983"/>
    <m/>
    <x v="1384"/>
    <x v="36"/>
    <x v="6"/>
  </r>
  <r>
    <n v="2164"/>
    <s v="Jalgsema küla"/>
    <n v="3.9069767441860401"/>
    <n v="2.6865671641790998"/>
    <n v="2.5423728813559299"/>
    <m/>
    <x v="1385"/>
    <x v="36"/>
    <x v="6"/>
  </r>
  <r>
    <n v="5137"/>
    <s v="Mõisaküla"/>
    <m/>
    <n v="2.6865671641790998"/>
    <n v="3.0508474576271101"/>
    <n v="3.34883720930232"/>
    <x v="1386"/>
    <x v="60"/>
    <x v="4"/>
  </r>
  <r>
    <n v="5212"/>
    <s v="Mäetaguse küla"/>
    <m/>
    <n v="6.2686567164179099"/>
    <m/>
    <n v="2.7906976744185998"/>
    <x v="1387"/>
    <x v="49"/>
    <x v="1"/>
  </r>
  <r>
    <n v="5894"/>
    <s v="Pajusi küla"/>
    <n v="3.9069767441860401"/>
    <m/>
    <n v="5.0847457627118597"/>
    <m/>
    <x v="1388"/>
    <x v="38"/>
    <x v="12"/>
  </r>
  <r>
    <n v="6629"/>
    <s v="Päärdu küla"/>
    <m/>
    <m/>
    <n v="5.0847457627118597"/>
    <n v="3.9069767441860401"/>
    <x v="1388"/>
    <x v="40"/>
    <x v="5"/>
  </r>
  <r>
    <n v="4470"/>
    <s v="Loksa küla"/>
    <m/>
    <m/>
    <n v="5.5932203389830502"/>
    <n v="3.34883720930232"/>
    <x v="1389"/>
    <x v="17"/>
    <x v="1"/>
  </r>
  <r>
    <n v="4769"/>
    <s v="Mammaste küla"/>
    <n v="3.34883720930232"/>
    <m/>
    <n v="5.5932203389830502"/>
    <m/>
    <x v="1389"/>
    <x v="54"/>
    <x v="15"/>
  </r>
  <r>
    <n v="3146"/>
    <s v="Kirna küla"/>
    <n v="6.6976744186046497"/>
    <n v="2.23880597014925"/>
    <m/>
    <m/>
    <x v="1390"/>
    <x v="40"/>
    <x v="5"/>
  </r>
  <r>
    <n v="5023"/>
    <s v="Mullavere küla"/>
    <m/>
    <n v="2.23880597014925"/>
    <m/>
    <n v="6.6976744186046497"/>
    <x v="1390"/>
    <x v="44"/>
    <x v="12"/>
  </r>
  <r>
    <n v="2172"/>
    <s v="Jantra küla"/>
    <n v="3.9069767441860401"/>
    <n v="2.23880597014925"/>
    <m/>
    <n v="2.7906976744185998"/>
    <x v="1391"/>
    <x v="78"/>
    <x v="13"/>
  </r>
  <r>
    <n v="6445"/>
    <s v="Purku küla"/>
    <n v="3.9069767441860401"/>
    <n v="2.23880597014925"/>
    <m/>
    <n v="2.7906976744185998"/>
    <x v="1391"/>
    <x v="20"/>
    <x v="5"/>
  </r>
  <r>
    <n v="6155"/>
    <s v="Pihva küla"/>
    <n v="6.1395348837209296"/>
    <m/>
    <m/>
    <n v="2.7906976744185998"/>
    <x v="1392"/>
    <x v="10"/>
    <x v="2"/>
  </r>
  <r>
    <n v="7602"/>
    <s v="Simunamäe küla"/>
    <m/>
    <m/>
    <m/>
    <n v="8.9302325581395294"/>
    <x v="1392"/>
    <x v="33"/>
    <x v="1"/>
  </r>
  <r>
    <n v="1947"/>
    <s v="Härjadi küla"/>
    <n v="2.7906976744185998"/>
    <m/>
    <n v="6.1016949152542299"/>
    <m/>
    <x v="1393"/>
    <x v="37"/>
    <x v="1"/>
  </r>
  <r>
    <n v="5017"/>
    <s v="Muksi küla"/>
    <n v="3.9069767441860401"/>
    <n v="4.9253731343283498"/>
    <m/>
    <m/>
    <x v="1394"/>
    <x v="69"/>
    <x v="8"/>
  </r>
  <r>
    <n v="3497"/>
    <s v="Kriilevälja küla"/>
    <n v="6.1395348837209296"/>
    <n v="2.6865671641790998"/>
    <m/>
    <m/>
    <x v="1395"/>
    <x v="23"/>
    <x v="6"/>
  </r>
  <r>
    <n v="9647"/>
    <s v="Väike-Rakke küla"/>
    <n v="2.7906976744185998"/>
    <n v="2.6865671641790998"/>
    <m/>
    <n v="3.34883720930232"/>
    <x v="1396"/>
    <x v="43"/>
    <x v="1"/>
  </r>
  <r>
    <n v="3294"/>
    <s v="Koikse küla"/>
    <m/>
    <n v="2.23880597014925"/>
    <n v="2.5423728813559299"/>
    <n v="3.9069767441860401"/>
    <x v="1397"/>
    <x v="20"/>
    <x v="5"/>
  </r>
  <r>
    <n v="5182"/>
    <s v="Mädapea küla"/>
    <n v="6.1395348837209296"/>
    <m/>
    <n v="2.5423728813559299"/>
    <m/>
    <x v="1398"/>
    <x v="48"/>
    <x v="1"/>
  </r>
  <r>
    <n v="6937"/>
    <s v="Reonda küla"/>
    <m/>
    <n v="3.5820895522387999"/>
    <n v="5.0847457627118597"/>
    <m/>
    <x v="1399"/>
    <x v="41"/>
    <x v="5"/>
  </r>
  <r>
    <n v="1424"/>
    <s v="Asuka küla"/>
    <m/>
    <m/>
    <n v="8.6440677966101607"/>
    <m/>
    <x v="1400"/>
    <x v="34"/>
    <x v="11"/>
  </r>
  <r>
    <n v="1556"/>
    <s v="Einbi küla / Enby"/>
    <m/>
    <m/>
    <n v="8.6440677966101607"/>
    <m/>
    <x v="1400"/>
    <x v="51"/>
    <x v="7"/>
  </r>
  <r>
    <n v="1853"/>
    <s v="Hindu küla"/>
    <m/>
    <m/>
    <n v="8.6440677966101607"/>
    <m/>
    <x v="1400"/>
    <x v="34"/>
    <x v="11"/>
  </r>
  <r>
    <n v="4807"/>
    <s v="Massu küla"/>
    <m/>
    <m/>
    <n v="8.6440677966101607"/>
    <m/>
    <x v="1400"/>
    <x v="31"/>
    <x v="4"/>
  </r>
  <r>
    <n v="5195"/>
    <s v="Mäeküla"/>
    <m/>
    <m/>
    <n v="8.6440677966101607"/>
    <m/>
    <x v="1400"/>
    <x v="53"/>
    <x v="10"/>
  </r>
  <r>
    <n v="7124"/>
    <s v="Rumpo küla"/>
    <m/>
    <m/>
    <n v="8.6440677966101607"/>
    <m/>
    <x v="1400"/>
    <x v="73"/>
    <x v="7"/>
  </r>
  <r>
    <n v="7409"/>
    <s v="Sandisuu küla"/>
    <m/>
    <m/>
    <n v="8.6440677966101607"/>
    <m/>
    <x v="1400"/>
    <x v="72"/>
    <x v="13"/>
  </r>
  <r>
    <n v="4679"/>
    <s v="Lümanda küla"/>
    <m/>
    <n v="2.23880597014925"/>
    <n v="3.0508474576271101"/>
    <n v="3.34883720930232"/>
    <x v="1401"/>
    <x v="34"/>
    <x v="11"/>
  </r>
  <r>
    <n v="4986"/>
    <s v="Mooste alevik"/>
    <n v="2.7906976744185998"/>
    <m/>
    <n v="3.0508474576271101"/>
    <n v="2.7906976744185998"/>
    <x v="1402"/>
    <x v="54"/>
    <x v="15"/>
  </r>
  <r>
    <n v="2175"/>
    <s v="Jaska küla"/>
    <n v="2.7906976744185998"/>
    <n v="5.8208955223880503"/>
    <m/>
    <m/>
    <x v="1403"/>
    <x v="47"/>
    <x v="8"/>
  </r>
  <r>
    <n v="2289"/>
    <s v="Jõõpre küla"/>
    <n v="3.34883720930232"/>
    <n v="2.6865671641790998"/>
    <n v="2.5423728813559299"/>
    <m/>
    <x v="1404"/>
    <x v="12"/>
    <x v="4"/>
  </r>
  <r>
    <n v="3109"/>
    <s v="Kiraste küla"/>
    <m/>
    <m/>
    <n v="4.0677966101694896"/>
    <n v="4.4651162790697603"/>
    <x v="1405"/>
    <x v="12"/>
    <x v="4"/>
  </r>
  <r>
    <n v="7130"/>
    <s v="Ruskavere küla"/>
    <n v="4.4651162790697603"/>
    <m/>
    <n v="4.0677966101694896"/>
    <m/>
    <x v="1405"/>
    <x v="39"/>
    <x v="12"/>
  </r>
  <r>
    <n v="3494"/>
    <s v="Kremessova küla"/>
    <n v="2.7906976744185998"/>
    <n v="2.6865671641790998"/>
    <n v="3.0508474576271101"/>
    <m/>
    <x v="1406"/>
    <x v="68"/>
    <x v="13"/>
  </r>
  <r>
    <n v="4099"/>
    <s v="Lange küla"/>
    <m/>
    <n v="2.6865671641790998"/>
    <n v="3.0508474576271101"/>
    <n v="2.7906976744185998"/>
    <x v="1407"/>
    <x v="70"/>
    <x v="2"/>
  </r>
  <r>
    <n v="4068"/>
    <s v="Laiküla"/>
    <m/>
    <n v="8.5074626865671608"/>
    <m/>
    <m/>
    <x v="1408"/>
    <x v="51"/>
    <x v="7"/>
  </r>
  <r>
    <n v="7031"/>
    <s v="Rohe küla"/>
    <m/>
    <n v="8.5074626865671608"/>
    <m/>
    <m/>
    <x v="1408"/>
    <x v="44"/>
    <x v="12"/>
  </r>
  <r>
    <n v="4954"/>
    <s v="Misso alevik"/>
    <n v="3.9069767441860401"/>
    <m/>
    <n v="4.5762711864406702"/>
    <m/>
    <x v="1409"/>
    <x v="72"/>
    <x v="13"/>
  </r>
  <r>
    <n v="6186"/>
    <s v="Piiri küla"/>
    <m/>
    <n v="3.1343283582089501"/>
    <n v="2.5423728813559299"/>
    <n v="2.7906976744185998"/>
    <x v="1410"/>
    <x v="52"/>
    <x v="10"/>
  </r>
  <r>
    <n v="6415"/>
    <s v="Pukamäe küla"/>
    <n v="2.7906976744185998"/>
    <n v="3.1343283582089501"/>
    <n v="2.5423728813559299"/>
    <m/>
    <x v="1410"/>
    <x v="26"/>
    <x v="5"/>
  </r>
  <r>
    <n v="1570"/>
    <s v="Eivere küla"/>
    <n v="3.34883720930232"/>
    <m/>
    <n v="5.0847457627118597"/>
    <m/>
    <x v="1411"/>
    <x v="23"/>
    <x v="6"/>
  </r>
  <r>
    <n v="3805"/>
    <s v="Kõrkküla"/>
    <m/>
    <m/>
    <n v="5.0847457627118597"/>
    <n v="3.34883720930232"/>
    <x v="1411"/>
    <x v="34"/>
    <x v="11"/>
  </r>
  <r>
    <n v="3854"/>
    <s v="Kädva küla"/>
    <n v="3.9069767441860401"/>
    <n v="4.4776119402985"/>
    <m/>
    <m/>
    <x v="1412"/>
    <x v="67"/>
    <x v="6"/>
  </r>
  <r>
    <n v="5845"/>
    <s v="Pagasi küla"/>
    <n v="3.9069767441860401"/>
    <n v="4.4776119402985"/>
    <m/>
    <m/>
    <x v="1412"/>
    <x v="31"/>
    <x v="4"/>
  </r>
  <r>
    <n v="6408"/>
    <s v="Puide küla"/>
    <n v="2.7906976744185998"/>
    <m/>
    <n v="5.5932203389830502"/>
    <m/>
    <x v="1413"/>
    <x v="52"/>
    <x v="10"/>
  </r>
  <r>
    <n v="7063"/>
    <s v="Roodu küla"/>
    <n v="2.7906976744185998"/>
    <m/>
    <n v="5.5932203389830502"/>
    <m/>
    <x v="1413"/>
    <x v="56"/>
    <x v="3"/>
  </r>
  <r>
    <n v="8080"/>
    <s v="Taikse küla"/>
    <n v="2.7906976744185998"/>
    <m/>
    <n v="5.5932203389830502"/>
    <m/>
    <x v="1413"/>
    <x v="29"/>
    <x v="9"/>
  </r>
  <r>
    <n v="9009"/>
    <s v="Vana-Vinni küla"/>
    <n v="2.7906976744185998"/>
    <n v="2.23880597014925"/>
    <m/>
    <n v="3.34883720930232"/>
    <x v="1414"/>
    <x v="49"/>
    <x v="1"/>
  </r>
  <r>
    <n v="3142"/>
    <s v="Kirivere küla"/>
    <n v="8.3720930232558093"/>
    <m/>
    <m/>
    <m/>
    <x v="1415"/>
    <x v="47"/>
    <x v="8"/>
  </r>
  <r>
    <n v="5569"/>
    <s v="Nüri küla"/>
    <n v="8.3720930232558093"/>
    <m/>
    <m/>
    <m/>
    <x v="1415"/>
    <x v="30"/>
    <x v="3"/>
  </r>
  <r>
    <n v="8934"/>
    <s v="Valgma küla"/>
    <n v="5.5813953488371997"/>
    <m/>
    <m/>
    <n v="2.7906976744185998"/>
    <x v="1416"/>
    <x v="65"/>
    <x v="2"/>
  </r>
  <r>
    <n v="9531"/>
    <s v="Võiküla"/>
    <n v="5.5813953488371997"/>
    <m/>
    <m/>
    <n v="2.7906976744185998"/>
    <x v="1416"/>
    <x v="64"/>
    <x v="11"/>
  </r>
  <r>
    <n v="2776"/>
    <s v="Karula küla"/>
    <m/>
    <n v="2.23880597014925"/>
    <n v="6.1016949152542299"/>
    <m/>
    <x v="1417"/>
    <x v="69"/>
    <x v="8"/>
  </r>
  <r>
    <n v="5749"/>
    <s v="Osula küla"/>
    <m/>
    <n v="2.23880597014925"/>
    <n v="6.1016949152542299"/>
    <m/>
    <x v="1417"/>
    <x v="78"/>
    <x v="13"/>
  </r>
  <r>
    <n v="6586"/>
    <s v="Pälli küla"/>
    <m/>
    <n v="2.23880597014925"/>
    <n v="6.1016949152542299"/>
    <m/>
    <x v="1417"/>
    <x v="51"/>
    <x v="7"/>
  </r>
  <r>
    <n v="7255"/>
    <s v="Röa küla"/>
    <m/>
    <n v="2.6865671641790998"/>
    <n v="5.5932203389830502"/>
    <m/>
    <x v="1418"/>
    <x v="20"/>
    <x v="5"/>
  </r>
  <r>
    <n v="7967"/>
    <s v="Säästla küla"/>
    <m/>
    <n v="2.6865671641790998"/>
    <n v="5.5932203389830502"/>
    <m/>
    <x v="1418"/>
    <x v="60"/>
    <x v="4"/>
  </r>
  <r>
    <n v="9497"/>
    <s v="Võhma küla"/>
    <m/>
    <n v="3.1343283582089501"/>
    <n v="5.0847457627118597"/>
    <m/>
    <x v="1419"/>
    <x v="34"/>
    <x v="11"/>
  </r>
  <r>
    <n v="5561"/>
    <s v="Nääri küla"/>
    <m/>
    <n v="5.3731343283581996"/>
    <m/>
    <n v="2.7906976744185998"/>
    <x v="1420"/>
    <x v="40"/>
    <x v="5"/>
  </r>
  <r>
    <n v="1539"/>
    <s v="Eesnurga küla"/>
    <m/>
    <m/>
    <n v="8.1355932203389791"/>
    <m/>
    <x v="1421"/>
    <x v="69"/>
    <x v="8"/>
  </r>
  <r>
    <n v="2007"/>
    <s v="Ihamaru küla"/>
    <m/>
    <m/>
    <n v="8.1355932203389791"/>
    <m/>
    <x v="1421"/>
    <x v="71"/>
    <x v="15"/>
  </r>
  <r>
    <n v="2225"/>
    <s v="Jõe küla"/>
    <m/>
    <m/>
    <n v="8.1355932203389791"/>
    <m/>
    <x v="1421"/>
    <x v="34"/>
    <x v="11"/>
  </r>
  <r>
    <n v="2762"/>
    <s v="Karkuse küla"/>
    <m/>
    <m/>
    <n v="8.1355932203389791"/>
    <m/>
    <x v="1421"/>
    <x v="17"/>
    <x v="1"/>
  </r>
  <r>
    <n v="3074"/>
    <s v="Kiku küla"/>
    <m/>
    <m/>
    <n v="8.1355932203389791"/>
    <m/>
    <x v="1421"/>
    <x v="37"/>
    <x v="1"/>
  </r>
  <r>
    <n v="4375"/>
    <s v="Lilu küla"/>
    <m/>
    <n v="2.23880597014925"/>
    <n v="2.5423728813559299"/>
    <n v="3.34883720930232"/>
    <x v="1422"/>
    <x v="65"/>
    <x v="2"/>
  </r>
  <r>
    <n v="6803"/>
    <s v="Ranna küla"/>
    <m/>
    <n v="2.23880597014925"/>
    <n v="2.5423728813559299"/>
    <n v="3.34883720930232"/>
    <x v="1422"/>
    <x v="59"/>
    <x v="2"/>
  </r>
  <r>
    <n v="7408"/>
    <s v="Santovi küla"/>
    <m/>
    <n v="2.23880597014925"/>
    <n v="2.5423728813559299"/>
    <n v="3.34883720930232"/>
    <x v="1422"/>
    <x v="36"/>
    <x v="6"/>
  </r>
  <r>
    <n v="1455"/>
    <s v="Audla küla"/>
    <m/>
    <m/>
    <n v="2.5423728813559299"/>
    <n v="5.5813953488371997"/>
    <x v="1423"/>
    <x v="34"/>
    <x v="11"/>
  </r>
  <r>
    <n v="1944"/>
    <s v="Härgla küla"/>
    <m/>
    <m/>
    <n v="2.5423728813559299"/>
    <n v="5.5813953488371997"/>
    <x v="1423"/>
    <x v="20"/>
    <x v="5"/>
  </r>
  <r>
    <n v="2742"/>
    <s v="Karitsa küla"/>
    <n v="2.7906976744185998"/>
    <m/>
    <n v="2.5423728813559299"/>
    <n v="2.7906976744185998"/>
    <x v="1423"/>
    <x v="20"/>
    <x v="5"/>
  </r>
  <r>
    <n v="3216"/>
    <s v="Kobilu küla"/>
    <n v="2.7906976744185998"/>
    <m/>
    <n v="2.5423728813559299"/>
    <n v="2.7906976744185998"/>
    <x v="1423"/>
    <x v="45"/>
    <x v="2"/>
  </r>
  <r>
    <n v="3949"/>
    <s v="Käärdi alevik"/>
    <n v="2.7906976744185998"/>
    <m/>
    <n v="2.5423728813559299"/>
    <n v="2.7906976744185998"/>
    <x v="1423"/>
    <x v="45"/>
    <x v="2"/>
  </r>
  <r>
    <n v="5156"/>
    <s v="Mõnuvere küla"/>
    <n v="2.7906976744185998"/>
    <m/>
    <n v="2.5423728813559299"/>
    <n v="2.7906976744185998"/>
    <x v="1423"/>
    <x v="36"/>
    <x v="6"/>
  </r>
  <r>
    <n v="5206"/>
    <s v="Mäeotsa küla"/>
    <n v="2.7906976744185998"/>
    <m/>
    <n v="2.5423728813559299"/>
    <n v="2.7906976744185998"/>
    <x v="1423"/>
    <x v="45"/>
    <x v="2"/>
  </r>
  <r>
    <n v="6024"/>
    <s v="Partsi küla"/>
    <n v="2.7906976744185998"/>
    <m/>
    <n v="2.5423728813559299"/>
    <n v="2.7906976744185998"/>
    <x v="1423"/>
    <x v="46"/>
    <x v="14"/>
  </r>
  <r>
    <n v="4629"/>
    <s v="Lähte alevik"/>
    <n v="2.7906976744185998"/>
    <n v="2.23880597014925"/>
    <n v="3.0508474576271101"/>
    <m/>
    <x v="1424"/>
    <x v="65"/>
    <x v="2"/>
  </r>
  <r>
    <n v="4326"/>
    <s v="Lihtensteini küla"/>
    <m/>
    <n v="8.0597014925373092"/>
    <m/>
    <m/>
    <x v="1425"/>
    <x v="74"/>
    <x v="15"/>
  </r>
  <r>
    <n v="1712"/>
    <s v="Haeska küla"/>
    <n v="4.4651162790697603"/>
    <n v="3.5820895522387999"/>
    <m/>
    <m/>
    <x v="1426"/>
    <x v="34"/>
    <x v="11"/>
  </r>
  <r>
    <n v="6705"/>
    <s v="Rabaküla"/>
    <n v="4.4651162790697603"/>
    <n v="3.5820895522387999"/>
    <m/>
    <m/>
    <x v="1426"/>
    <x v="55"/>
    <x v="4"/>
  </r>
  <r>
    <n v="1956"/>
    <s v="Härämäe küla"/>
    <m/>
    <m/>
    <n v="3.5593220338983"/>
    <n v="4.4651162790697603"/>
    <x v="1427"/>
    <x v="72"/>
    <x v="13"/>
  </r>
  <r>
    <n v="5618"/>
    <s v="Ohekatku küla"/>
    <m/>
    <n v="2.6865671641790998"/>
    <n v="2.5423728813559299"/>
    <n v="2.7906976744185998"/>
    <x v="1428"/>
    <x v="41"/>
    <x v="5"/>
  </r>
  <r>
    <n v="8217"/>
    <s v="Tiido küla"/>
    <n v="2.7906976744185998"/>
    <n v="2.6865671641790998"/>
    <n v="2.5423728813559299"/>
    <m/>
    <x v="1428"/>
    <x v="71"/>
    <x v="15"/>
  </r>
  <r>
    <n v="8677"/>
    <s v="Ummaru küla"/>
    <m/>
    <n v="4.9253731343283498"/>
    <n v="3.0508474576271101"/>
    <m/>
    <x v="1429"/>
    <x v="20"/>
    <x v="5"/>
  </r>
  <r>
    <n v="1193"/>
    <s v="Alekvere küla"/>
    <n v="3.9069767441860401"/>
    <m/>
    <n v="4.0677966101694896"/>
    <m/>
    <x v="1430"/>
    <x v="49"/>
    <x v="1"/>
  </r>
  <r>
    <n v="6163"/>
    <s v="Piigandi küla"/>
    <m/>
    <m/>
    <n v="4.0677966101694896"/>
    <n v="3.9069767441860401"/>
    <x v="1430"/>
    <x v="71"/>
    <x v="15"/>
  </r>
  <r>
    <n v="1567"/>
    <s v="Eistvere küla"/>
    <n v="3.34883720930232"/>
    <m/>
    <n v="4.5762711864406702"/>
    <m/>
    <x v="1431"/>
    <x v="36"/>
    <x v="6"/>
  </r>
  <r>
    <n v="3369"/>
    <s v="Komsi küla"/>
    <m/>
    <n v="5.3731343283581996"/>
    <n v="2.5423728813559299"/>
    <m/>
    <x v="1432"/>
    <x v="53"/>
    <x v="10"/>
  </r>
  <r>
    <n v="4339"/>
    <s v="Liigvalla küla"/>
    <m/>
    <n v="5.3731343283581996"/>
    <n v="2.5423728813559299"/>
    <m/>
    <x v="1432"/>
    <x v="43"/>
    <x v="1"/>
  </r>
  <r>
    <n v="9636"/>
    <s v="Väimela alevik"/>
    <m/>
    <n v="5.3731343283581996"/>
    <n v="2.5423728813559299"/>
    <m/>
    <x v="1432"/>
    <x v="78"/>
    <x v="13"/>
  </r>
  <r>
    <n v="1048"/>
    <s v="Aavere küla"/>
    <n v="2.7906976744185998"/>
    <m/>
    <n v="5.0847457627118597"/>
    <m/>
    <x v="1433"/>
    <x v="17"/>
    <x v="1"/>
  </r>
  <r>
    <n v="1138"/>
    <s v="Aidu küla"/>
    <m/>
    <m/>
    <n v="5.0847457627118597"/>
    <n v="2.7906976744185998"/>
    <x v="1433"/>
    <x v="69"/>
    <x v="8"/>
  </r>
  <r>
    <n v="1681"/>
    <s v="Haage küla"/>
    <n v="2.7906976744185998"/>
    <m/>
    <n v="5.0847457627118597"/>
    <m/>
    <x v="1433"/>
    <x v="10"/>
    <x v="2"/>
  </r>
  <r>
    <n v="1854"/>
    <s v="Hingu küla"/>
    <m/>
    <m/>
    <n v="5.0847457627118597"/>
    <n v="2.7906976744185998"/>
    <x v="1433"/>
    <x v="7"/>
    <x v="0"/>
  </r>
  <r>
    <n v="3090"/>
    <s v="Kiltsi küla"/>
    <n v="2.7906976744185998"/>
    <m/>
    <n v="5.0847457627118597"/>
    <m/>
    <x v="1433"/>
    <x v="25"/>
    <x v="7"/>
  </r>
  <r>
    <n v="5277"/>
    <s v="Märja alevik"/>
    <n v="2.7906976744185998"/>
    <m/>
    <n v="5.0847457627118597"/>
    <m/>
    <x v="1433"/>
    <x v="10"/>
    <x v="2"/>
  </r>
  <r>
    <n v="5872"/>
    <s v="Paistu küla"/>
    <m/>
    <m/>
    <n v="5.0847457627118597"/>
    <n v="2.7906976744185998"/>
    <x v="1433"/>
    <x v="69"/>
    <x v="8"/>
  </r>
  <r>
    <n v="6406"/>
    <s v="Puiatu küla"/>
    <n v="2.7906976744185998"/>
    <m/>
    <n v="5.0847457627118597"/>
    <m/>
    <x v="1433"/>
    <x v="69"/>
    <x v="8"/>
  </r>
  <r>
    <n v="6638"/>
    <s v="Põitse küla"/>
    <m/>
    <m/>
    <n v="5.0847457627118597"/>
    <n v="2.7906976744185998"/>
    <x v="1433"/>
    <x v="64"/>
    <x v="11"/>
  </r>
  <r>
    <n v="7544"/>
    <s v="Separa küla"/>
    <m/>
    <m/>
    <n v="5.0847457627118597"/>
    <n v="2.7906976744185998"/>
    <x v="1433"/>
    <x v="39"/>
    <x v="12"/>
  </r>
  <r>
    <n v="9278"/>
    <s v="Viilupi küla"/>
    <n v="2.7906976744185998"/>
    <m/>
    <n v="5.0847457627118597"/>
    <m/>
    <x v="1433"/>
    <x v="46"/>
    <x v="14"/>
  </r>
  <r>
    <n v="3202"/>
    <s v="Kloodi küla"/>
    <m/>
    <n v="2.23880597014925"/>
    <n v="5.5932203389830502"/>
    <m/>
    <x v="1434"/>
    <x v="48"/>
    <x v="1"/>
  </r>
  <r>
    <n v="4513"/>
    <s v="Loopre küla"/>
    <m/>
    <n v="2.23880597014925"/>
    <n v="5.5932203389830502"/>
    <m/>
    <x v="1434"/>
    <x v="38"/>
    <x v="12"/>
  </r>
  <r>
    <n v="4650"/>
    <s v="Lätkalu küla"/>
    <m/>
    <n v="2.23880597014925"/>
    <n v="5.5932203389830502"/>
    <m/>
    <x v="1434"/>
    <x v="69"/>
    <x v="8"/>
  </r>
  <r>
    <n v="5899"/>
    <s v="Pajuveski küla"/>
    <m/>
    <n v="2.23880597014925"/>
    <n v="5.5932203389830502"/>
    <m/>
    <x v="1434"/>
    <x v="21"/>
    <x v="1"/>
  </r>
  <r>
    <n v="9126"/>
    <s v="Vastja küla"/>
    <m/>
    <n v="2.23880597014925"/>
    <n v="5.5932203389830502"/>
    <m/>
    <x v="1434"/>
    <x v="41"/>
    <x v="5"/>
  </r>
  <r>
    <n v="3526"/>
    <s v="Kuiaru küla"/>
    <m/>
    <n v="4.4776119402985"/>
    <m/>
    <n v="3.34883720930232"/>
    <x v="1435"/>
    <x v="58"/>
    <x v="4"/>
  </r>
  <r>
    <n v="5382"/>
    <s v="Neanurme küla"/>
    <m/>
    <n v="4.4776119402985"/>
    <m/>
    <n v="3.34883720930232"/>
    <x v="1435"/>
    <x v="38"/>
    <x v="12"/>
  </r>
  <r>
    <n v="2045"/>
    <s v="Illurma küla"/>
    <n v="2.7906976744185998"/>
    <n v="2.23880597014925"/>
    <m/>
    <n v="2.7906976744185998"/>
    <x v="1436"/>
    <x v="15"/>
    <x v="0"/>
  </r>
  <r>
    <n v="3310"/>
    <s v="Kokanurga küla"/>
    <m/>
    <n v="2.23880597014925"/>
    <m/>
    <n v="5.5813953488371997"/>
    <x v="1436"/>
    <x v="59"/>
    <x v="2"/>
  </r>
  <r>
    <n v="3809"/>
    <s v="Kõrma küla"/>
    <n v="5.5813953488371997"/>
    <n v="2.23880597014925"/>
    <m/>
    <m/>
    <x v="1436"/>
    <x v="49"/>
    <x v="1"/>
  </r>
  <r>
    <n v="5921"/>
    <s v="Palase küla"/>
    <m/>
    <n v="2.23880597014925"/>
    <m/>
    <n v="5.5813953488371997"/>
    <x v="1436"/>
    <x v="40"/>
    <x v="5"/>
  </r>
  <r>
    <n v="7863"/>
    <s v="Suurpalu küla"/>
    <n v="5.5813953488371997"/>
    <n v="2.23880597014925"/>
    <m/>
    <m/>
    <x v="1436"/>
    <x v="23"/>
    <x v="6"/>
  </r>
  <r>
    <n v="9181"/>
    <s v="Veia küla"/>
    <n v="5.5813953488371997"/>
    <n v="2.23880597014925"/>
    <m/>
    <m/>
    <x v="1436"/>
    <x v="39"/>
    <x v="12"/>
  </r>
  <r>
    <n v="5701"/>
    <s v="Oorgu küla"/>
    <n v="7.81395348837209"/>
    <m/>
    <m/>
    <m/>
    <x v="1437"/>
    <x v="69"/>
    <x v="8"/>
  </r>
  <r>
    <n v="5814"/>
    <s v="Padu küla"/>
    <m/>
    <m/>
    <m/>
    <n v="7.81395348837209"/>
    <x v="1437"/>
    <x v="49"/>
    <x v="1"/>
  </r>
  <r>
    <n v="2969"/>
    <s v="Kergu küla"/>
    <n v="3.34883720930232"/>
    <m/>
    <m/>
    <n v="4.4651162790697603"/>
    <x v="1438"/>
    <x v="60"/>
    <x v="4"/>
  </r>
  <r>
    <n v="4774"/>
    <s v="Mannare küla"/>
    <n v="3.9069767441860401"/>
    <m/>
    <m/>
    <n v="3.9069767441860401"/>
    <x v="1438"/>
    <x v="58"/>
    <x v="4"/>
  </r>
  <r>
    <n v="2093"/>
    <s v="Intsu küla"/>
    <m/>
    <n v="2.6865671641790998"/>
    <n v="5.0847457627118597"/>
    <m/>
    <x v="1439"/>
    <x v="69"/>
    <x v="8"/>
  </r>
  <r>
    <n v="6979"/>
    <s v="Riidaku küla"/>
    <n v="2.7906976744185998"/>
    <n v="4.9253731343283498"/>
    <m/>
    <m/>
    <x v="1440"/>
    <x v="40"/>
    <x v="5"/>
  </r>
  <r>
    <n v="3470"/>
    <s v="Kostkova küla"/>
    <m/>
    <n v="3.5820895522387999"/>
    <n v="4.0677966101694896"/>
    <m/>
    <x v="1441"/>
    <x v="68"/>
    <x v="13"/>
  </r>
  <r>
    <n v="1449"/>
    <s v="Aude küla"/>
    <m/>
    <m/>
    <n v="7.6271186440677896"/>
    <m/>
    <x v="1442"/>
    <x v="7"/>
    <x v="0"/>
  </r>
  <r>
    <n v="1484"/>
    <s v="Avispea küla"/>
    <m/>
    <m/>
    <n v="7.6271186440677896"/>
    <m/>
    <x v="1442"/>
    <x v="43"/>
    <x v="1"/>
  </r>
  <r>
    <n v="3004"/>
    <s v="Kidaste küla"/>
    <m/>
    <m/>
    <n v="7.6271186440677896"/>
    <m/>
    <x v="1442"/>
    <x v="46"/>
    <x v="14"/>
  </r>
  <r>
    <n v="3210"/>
    <s v="Kloostri küla"/>
    <m/>
    <m/>
    <n v="7.6271186440677896"/>
    <m/>
    <x v="1442"/>
    <x v="31"/>
    <x v="4"/>
  </r>
  <r>
    <n v="4839"/>
    <s v="Meegomäe küla"/>
    <m/>
    <m/>
    <n v="7.6271186440677896"/>
    <m/>
    <x v="1442"/>
    <x v="78"/>
    <x v="13"/>
  </r>
  <r>
    <n v="5292"/>
    <s v="Rätsepa küla"/>
    <m/>
    <m/>
    <n v="7.6271186440677896"/>
    <m/>
    <x v="1442"/>
    <x v="58"/>
    <x v="4"/>
  </r>
  <r>
    <n v="6530"/>
    <s v="Põllu küla"/>
    <m/>
    <m/>
    <n v="7.6271186440677896"/>
    <m/>
    <x v="1442"/>
    <x v="41"/>
    <x v="5"/>
  </r>
  <r>
    <n v="9252"/>
    <s v="Vidrike küla"/>
    <m/>
    <m/>
    <n v="7.6271186440677896"/>
    <m/>
    <x v="1442"/>
    <x v="53"/>
    <x v="10"/>
  </r>
  <r>
    <n v="5390"/>
    <s v="Neemi küla"/>
    <m/>
    <n v="7.6119402985074602"/>
    <m/>
    <m/>
    <x v="1443"/>
    <x v="34"/>
    <x v="11"/>
  </r>
  <r>
    <n v="1787"/>
    <s v="Hausma küla"/>
    <n v="2.7906976744185998"/>
    <n v="2.23880597014925"/>
    <n v="2.5423728813559299"/>
    <m/>
    <x v="1444"/>
    <x v="46"/>
    <x v="14"/>
  </r>
  <r>
    <n v="1936"/>
    <s v="Hälvati küla"/>
    <m/>
    <n v="2.23880597014925"/>
    <n v="2.5423728813559299"/>
    <n v="2.7906976744185998"/>
    <x v="1444"/>
    <x v="31"/>
    <x v="4"/>
  </r>
  <r>
    <n v="2900"/>
    <s v="Kehtna-Nurme küla"/>
    <n v="2.7906976744185998"/>
    <n v="2.23880597014925"/>
    <n v="2.5423728813559299"/>
    <m/>
    <x v="1444"/>
    <x v="41"/>
    <x v="5"/>
  </r>
  <r>
    <n v="2935"/>
    <s v="Kellamäe küla"/>
    <m/>
    <n v="2.23880597014925"/>
    <n v="2.5423728813559299"/>
    <n v="2.7906976744185998"/>
    <x v="1444"/>
    <x v="34"/>
    <x v="11"/>
  </r>
  <r>
    <n v="3135"/>
    <s v="Kirimäe küla"/>
    <m/>
    <n v="2.23880597014925"/>
    <n v="2.5423728813559299"/>
    <n v="2.7906976744185998"/>
    <x v="1444"/>
    <x v="51"/>
    <x v="7"/>
  </r>
  <r>
    <n v="4554"/>
    <s v="Luiste küla"/>
    <n v="2.7906976744185998"/>
    <n v="2.23880597014925"/>
    <n v="2.5423728813559299"/>
    <m/>
    <x v="1444"/>
    <x v="40"/>
    <x v="5"/>
  </r>
  <r>
    <n v="6743"/>
    <s v="Rahumäe küla"/>
    <m/>
    <n v="2.23880597014925"/>
    <n v="2.5423728813559299"/>
    <n v="2.7906976744185998"/>
    <x v="1444"/>
    <x v="74"/>
    <x v="15"/>
  </r>
  <r>
    <n v="9183"/>
    <s v="Veibri küla"/>
    <n v="2.7906976744185998"/>
    <n v="2.23880597014925"/>
    <n v="2.5423728813559299"/>
    <m/>
    <x v="1444"/>
    <x v="76"/>
    <x v="2"/>
  </r>
  <r>
    <n v="7428"/>
    <s v="Sargvere küla"/>
    <m/>
    <n v="4.4776119402985"/>
    <n v="3.0508474576271101"/>
    <m/>
    <x v="1445"/>
    <x v="23"/>
    <x v="6"/>
  </r>
  <r>
    <n v="5611"/>
    <s v="Oese küla"/>
    <n v="4.4651162790697603"/>
    <m/>
    <n v="3.0508474576271101"/>
    <m/>
    <x v="1446"/>
    <x v="40"/>
    <x v="5"/>
  </r>
  <r>
    <n v="6396"/>
    <s v="Puhkova küla"/>
    <m/>
    <n v="3.5820895522387999"/>
    <m/>
    <n v="3.9069767441860401"/>
    <x v="1447"/>
    <x v="35"/>
    <x v="3"/>
  </r>
  <r>
    <n v="6515"/>
    <s v="Põldmaa küla"/>
    <m/>
    <n v="4.9253731343283498"/>
    <n v="2.5423728813559299"/>
    <m/>
    <x v="1448"/>
    <x v="59"/>
    <x v="2"/>
  </r>
  <r>
    <n v="4702"/>
    <s v="Maardla küla"/>
    <n v="3.9069767441860401"/>
    <m/>
    <n v="3.5593220338983"/>
    <m/>
    <x v="1449"/>
    <x v="39"/>
    <x v="12"/>
  </r>
  <r>
    <n v="6518"/>
    <s v="Põlendmaa küla"/>
    <n v="3.9069767441860401"/>
    <m/>
    <n v="3.5593220338983"/>
    <m/>
    <x v="1449"/>
    <x v="12"/>
    <x v="4"/>
  </r>
  <r>
    <n v="7750"/>
    <s v="Sooviku küla"/>
    <n v="3.9069767441860401"/>
    <m/>
    <n v="3.5593220338983"/>
    <m/>
    <x v="1449"/>
    <x v="69"/>
    <x v="8"/>
  </r>
  <r>
    <n v="9083"/>
    <s v="Variku küla"/>
    <m/>
    <m/>
    <n v="4.0677966101694896"/>
    <n v="3.34883720930232"/>
    <x v="1450"/>
    <x v="51"/>
    <x v="7"/>
  </r>
  <r>
    <n v="2582"/>
    <s v="Kaliküla"/>
    <n v="2.7906976744185998"/>
    <m/>
    <n v="4.5762711864406702"/>
    <m/>
    <x v="1451"/>
    <x v="38"/>
    <x v="12"/>
  </r>
  <r>
    <n v="5430"/>
    <s v="Ninasi küla"/>
    <n v="2.7906976744185998"/>
    <m/>
    <n v="4.5762711864406702"/>
    <m/>
    <x v="1451"/>
    <x v="39"/>
    <x v="12"/>
  </r>
  <r>
    <n v="2893"/>
    <s v="Kavaru küla"/>
    <m/>
    <n v="2.23880597014925"/>
    <n v="5.0847457627118597"/>
    <m/>
    <x v="1452"/>
    <x v="12"/>
    <x v="4"/>
  </r>
  <r>
    <n v="2896"/>
    <s v="Kavastu küla"/>
    <m/>
    <n v="2.23880597014925"/>
    <n v="5.0847457627118597"/>
    <m/>
    <x v="1452"/>
    <x v="21"/>
    <x v="1"/>
  </r>
  <r>
    <n v="5216"/>
    <s v="Mägari küla"/>
    <m/>
    <n v="2.23880597014925"/>
    <n v="5.0847457627118597"/>
    <m/>
    <x v="1452"/>
    <x v="25"/>
    <x v="7"/>
  </r>
  <r>
    <n v="5984"/>
    <s v="Papisilla küla"/>
    <m/>
    <n v="2.23880597014925"/>
    <n v="5.0847457627118597"/>
    <m/>
    <x v="1452"/>
    <x v="57"/>
    <x v="4"/>
  </r>
  <r>
    <n v="6888"/>
    <s v="Rebaski küla"/>
    <m/>
    <n v="2.23880597014925"/>
    <n v="5.0847457627118597"/>
    <m/>
    <x v="1452"/>
    <x v="64"/>
    <x v="11"/>
  </r>
  <r>
    <n v="7597"/>
    <s v="Silmsi küla"/>
    <m/>
    <n v="2.23880597014925"/>
    <n v="5.0847457627118597"/>
    <m/>
    <x v="1452"/>
    <x v="19"/>
    <x v="0"/>
  </r>
  <r>
    <n v="7787"/>
    <s v="Sulbi küla"/>
    <m/>
    <n v="2.23880597014925"/>
    <n v="5.0847457627118597"/>
    <m/>
    <x v="1452"/>
    <x v="78"/>
    <x v="13"/>
  </r>
  <r>
    <n v="8325"/>
    <s v="Tori küla"/>
    <m/>
    <n v="2.23880597014925"/>
    <n v="5.0847457627118597"/>
    <m/>
    <x v="1452"/>
    <x v="67"/>
    <x v="6"/>
  </r>
  <r>
    <n v="9807"/>
    <s v="Öötla küla"/>
    <m/>
    <n v="2.23880597014925"/>
    <n v="5.0847457627118597"/>
    <m/>
    <x v="1452"/>
    <x v="36"/>
    <x v="6"/>
  </r>
  <r>
    <n v="2156"/>
    <s v="Jalalõpe küla"/>
    <n v="2.7906976744185998"/>
    <n v="4.4776119402985"/>
    <m/>
    <m/>
    <x v="1453"/>
    <x v="36"/>
    <x v="6"/>
  </r>
  <r>
    <n v="2429"/>
    <s v="Kaasikvälja küla"/>
    <m/>
    <n v="4.4776119402985"/>
    <m/>
    <n v="2.7906976744185998"/>
    <x v="1453"/>
    <x v="56"/>
    <x v="3"/>
  </r>
  <r>
    <n v="2664"/>
    <s v="Kandle küla"/>
    <n v="2.7906976744185998"/>
    <n v="4.4776119402985"/>
    <m/>
    <m/>
    <x v="1453"/>
    <x v="21"/>
    <x v="1"/>
  </r>
  <r>
    <n v="3358"/>
    <s v="Kolodavitsa küla"/>
    <n v="2.7906976744185998"/>
    <n v="4.4776119402985"/>
    <m/>
    <m/>
    <x v="1453"/>
    <x v="68"/>
    <x v="13"/>
  </r>
  <r>
    <n v="3676"/>
    <s v="Kurista küla"/>
    <n v="2.7906976744185998"/>
    <n v="4.4776119402985"/>
    <m/>
    <m/>
    <x v="1453"/>
    <x v="44"/>
    <x v="12"/>
  </r>
  <r>
    <n v="3986"/>
    <s v="Külitse alevik"/>
    <n v="2.7906976744185998"/>
    <n v="4.4776119402985"/>
    <m/>
    <m/>
    <x v="1453"/>
    <x v="63"/>
    <x v="2"/>
  </r>
  <r>
    <n v="7324"/>
    <s v="Sae küla"/>
    <n v="2.7906976744185998"/>
    <n v="4.4776119402985"/>
    <m/>
    <m/>
    <x v="1453"/>
    <x v="19"/>
    <x v="0"/>
  </r>
  <r>
    <n v="1203"/>
    <s v="Allika küla"/>
    <m/>
    <m/>
    <m/>
    <n v="7.2558139534883699"/>
    <x v="1454"/>
    <x v="49"/>
    <x v="1"/>
  </r>
  <r>
    <n v="1516"/>
    <s v="Eavere küla"/>
    <n v="7.2558139534883699"/>
    <m/>
    <m/>
    <m/>
    <x v="1454"/>
    <x v="58"/>
    <x v="4"/>
  </r>
  <r>
    <n v="2475"/>
    <s v="Kadaka küla"/>
    <n v="7.2558139534883699"/>
    <m/>
    <m/>
    <m/>
    <x v="1454"/>
    <x v="26"/>
    <x v="5"/>
  </r>
  <r>
    <n v="4363"/>
    <s v="Liiva küla"/>
    <n v="7.2558139534883699"/>
    <m/>
    <m/>
    <m/>
    <x v="1454"/>
    <x v="34"/>
    <x v="11"/>
  </r>
  <r>
    <n v="7946"/>
    <s v="Sääla küla"/>
    <n v="7.2558139534883699"/>
    <m/>
    <m/>
    <m/>
    <x v="1454"/>
    <x v="40"/>
    <x v="5"/>
  </r>
  <r>
    <n v="7953"/>
    <s v="Sääritsa küla"/>
    <m/>
    <m/>
    <m/>
    <n v="7.2558139534883699"/>
    <x v="1454"/>
    <x v="59"/>
    <x v="2"/>
  </r>
  <r>
    <n v="9521"/>
    <s v="Võidu küla"/>
    <m/>
    <m/>
    <m/>
    <n v="7.2558139534883699"/>
    <x v="1454"/>
    <x v="57"/>
    <x v="4"/>
  </r>
  <r>
    <n v="4824"/>
    <s v="Matsi küla"/>
    <n v="4.4651162790697603"/>
    <m/>
    <m/>
    <n v="2.7906976744185998"/>
    <x v="1455"/>
    <x v="31"/>
    <x v="4"/>
  </r>
  <r>
    <n v="2466"/>
    <s v="Kabrametsa küla"/>
    <m/>
    <n v="7.1641791044776104"/>
    <m/>
    <m/>
    <x v="1456"/>
    <x v="25"/>
    <x v="7"/>
  </r>
  <r>
    <n v="2625"/>
    <s v="Kaloga küla"/>
    <m/>
    <n v="7.1641791044776104"/>
    <m/>
    <m/>
    <x v="1456"/>
    <x v="72"/>
    <x v="13"/>
  </r>
  <r>
    <n v="9741"/>
    <s v="Äiamaa küla"/>
    <m/>
    <n v="3.5820895522387999"/>
    <n v="3.5593220338983"/>
    <m/>
    <x v="1457"/>
    <x v="67"/>
    <x v="6"/>
  </r>
  <r>
    <n v="6161"/>
    <s v="Piibumäe küla"/>
    <m/>
    <m/>
    <n v="7.1186440677966099"/>
    <m/>
    <x v="1458"/>
    <x v="59"/>
    <x v="2"/>
  </r>
  <r>
    <n v="8864"/>
    <s v="Vaibla küla"/>
    <m/>
    <m/>
    <n v="7.1186440677966099"/>
    <m/>
    <x v="1458"/>
    <x v="69"/>
    <x v="8"/>
  </r>
  <r>
    <n v="9314"/>
    <s v="Viivikonna küla"/>
    <m/>
    <m/>
    <n v="7.1186440677966099"/>
    <m/>
    <x v="1458"/>
    <x v="35"/>
    <x v="3"/>
  </r>
  <r>
    <n v="2420"/>
    <s v="Kaasikaia küla"/>
    <m/>
    <n v="4.4776119402985"/>
    <n v="2.5423728813559299"/>
    <m/>
    <x v="1459"/>
    <x v="56"/>
    <x v="3"/>
  </r>
  <r>
    <n v="5361"/>
    <s v="Nasva alevik"/>
    <m/>
    <n v="4.4776119402985"/>
    <n v="2.5423728813559299"/>
    <m/>
    <x v="1459"/>
    <x v="34"/>
    <x v="11"/>
  </r>
  <r>
    <n v="6783"/>
    <s v="Rammuka küla"/>
    <m/>
    <n v="4.4776119402985"/>
    <n v="2.5423728813559299"/>
    <m/>
    <x v="1459"/>
    <x v="12"/>
    <x v="4"/>
  </r>
  <r>
    <n v="8909"/>
    <s v="Vaki küla"/>
    <m/>
    <m/>
    <n v="2.5423728813559299"/>
    <n v="4.4651162790697603"/>
    <x v="1460"/>
    <x v="60"/>
    <x v="4"/>
  </r>
  <r>
    <n v="4437"/>
    <s v="Lobi küla"/>
    <n v="3.9069767441860401"/>
    <m/>
    <n v="3.0508474576271101"/>
    <m/>
    <x v="1461"/>
    <x v="21"/>
    <x v="1"/>
  </r>
  <r>
    <n v="8737"/>
    <s v="Usinitsa küla"/>
    <m/>
    <m/>
    <n v="3.0508474576271101"/>
    <n v="3.9069767441860401"/>
    <x v="1461"/>
    <x v="68"/>
    <x v="13"/>
  </r>
  <r>
    <n v="1160"/>
    <s v="Ala küla"/>
    <n v="3.34883720930232"/>
    <n v="3.5820895522387999"/>
    <m/>
    <m/>
    <x v="1462"/>
    <x v="52"/>
    <x v="10"/>
  </r>
  <r>
    <n v="1908"/>
    <s v="Hundinurga küla"/>
    <n v="3.34883720930232"/>
    <n v="3.5820895522387999"/>
    <m/>
    <m/>
    <x v="1462"/>
    <x v="35"/>
    <x v="3"/>
  </r>
  <r>
    <n v="6535"/>
    <s v="Põlula küla"/>
    <n v="3.34883720930232"/>
    <n v="3.5820895522387999"/>
    <m/>
    <m/>
    <x v="1462"/>
    <x v="49"/>
    <x v="1"/>
  </r>
  <r>
    <n v="3760"/>
    <s v="Kõmmusselja küla"/>
    <n v="3.34883720930232"/>
    <m/>
    <n v="3.5593220338983"/>
    <m/>
    <x v="1463"/>
    <x v="46"/>
    <x v="14"/>
  </r>
  <r>
    <n v="5878"/>
    <s v="Pajaka küla"/>
    <n v="2.7906976744185998"/>
    <m/>
    <n v="4.0677966101694896"/>
    <m/>
    <x v="1464"/>
    <x v="40"/>
    <x v="5"/>
  </r>
  <r>
    <n v="7205"/>
    <s v="Rälby küla"/>
    <m/>
    <m/>
    <n v="4.0677966101694896"/>
    <n v="2.7906976744185998"/>
    <x v="1464"/>
    <x v="73"/>
    <x v="7"/>
  </r>
  <r>
    <n v="6897"/>
    <s v="Reegoldi küla"/>
    <m/>
    <n v="4.0298507462686501"/>
    <m/>
    <n v="2.7906976744185998"/>
    <x v="1465"/>
    <x v="47"/>
    <x v="8"/>
  </r>
  <r>
    <n v="8138"/>
    <s v="Tamsi küla"/>
    <m/>
    <n v="2.23880597014925"/>
    <n v="4.5762711864406702"/>
    <m/>
    <x v="1466"/>
    <x v="20"/>
    <x v="5"/>
  </r>
  <r>
    <n v="6584"/>
    <s v="Päkste küla"/>
    <m/>
    <n v="6.7164179104477597"/>
    <m/>
    <m/>
    <x v="1467"/>
    <x v="70"/>
    <x v="2"/>
  </r>
  <r>
    <n v="5080"/>
    <s v="Mustjala küla"/>
    <n v="6.6976744186046497"/>
    <m/>
    <m/>
    <m/>
    <x v="1468"/>
    <x v="34"/>
    <x v="11"/>
  </r>
  <r>
    <n v="7835"/>
    <s v="Suure-Veerksu küla"/>
    <m/>
    <m/>
    <m/>
    <n v="6.6976744186046497"/>
    <x v="1468"/>
    <x v="74"/>
    <x v="15"/>
  </r>
  <r>
    <n v="1553"/>
    <s v="Eikla küla"/>
    <n v="3.34883720930232"/>
    <m/>
    <m/>
    <n v="3.34883720930232"/>
    <x v="1469"/>
    <x v="34"/>
    <x v="11"/>
  </r>
  <r>
    <n v="2515"/>
    <s v="Kahro küla"/>
    <n v="3.34883720930232"/>
    <m/>
    <m/>
    <n v="3.34883720930232"/>
    <x v="1469"/>
    <x v="78"/>
    <x v="13"/>
  </r>
  <r>
    <n v="4530"/>
    <s v="Lota küla"/>
    <n v="2.7906976744185998"/>
    <m/>
    <m/>
    <n v="3.9069767441860401"/>
    <x v="1469"/>
    <x v="32"/>
    <x v="10"/>
  </r>
  <r>
    <n v="8558"/>
    <s v="Tähkvere küla"/>
    <n v="3.34883720930232"/>
    <m/>
    <m/>
    <n v="3.34883720930232"/>
    <x v="1469"/>
    <x v="44"/>
    <x v="12"/>
  </r>
  <r>
    <n v="8607"/>
    <s v="Ubasalu küla"/>
    <n v="2.7906976744185998"/>
    <m/>
    <m/>
    <n v="3.9069767441860401"/>
    <x v="1469"/>
    <x v="51"/>
    <x v="7"/>
  </r>
  <r>
    <n v="4091"/>
    <s v="Lammasküla"/>
    <m/>
    <n v="3.1343283582089501"/>
    <n v="3.5593220338983"/>
    <m/>
    <x v="1470"/>
    <x v="43"/>
    <x v="1"/>
  </r>
  <r>
    <n v="4695"/>
    <s v="Maade küla"/>
    <m/>
    <n v="3.1343283582089501"/>
    <n v="3.5593220338983"/>
    <m/>
    <x v="1470"/>
    <x v="31"/>
    <x v="4"/>
  </r>
  <r>
    <n v="7782"/>
    <s v="Kirikuküla"/>
    <m/>
    <n v="3.1343283582089501"/>
    <n v="3.5593220338983"/>
    <m/>
    <x v="1470"/>
    <x v="31"/>
    <x v="4"/>
  </r>
  <r>
    <n v="9526"/>
    <s v="Võiera küla"/>
    <m/>
    <n v="3.1343283582089501"/>
    <n v="3.5593220338983"/>
    <m/>
    <x v="1470"/>
    <x v="60"/>
    <x v="4"/>
  </r>
  <r>
    <n v="1097"/>
    <s v="Agali küla"/>
    <m/>
    <m/>
    <n v="6.6101694915254203"/>
    <m/>
    <x v="1471"/>
    <x v="70"/>
    <x v="2"/>
  </r>
  <r>
    <n v="2959"/>
    <s v="Kerema küla"/>
    <m/>
    <m/>
    <n v="6.6101694915254203"/>
    <m/>
    <x v="1471"/>
    <x v="46"/>
    <x v="14"/>
  </r>
  <r>
    <n v="3432"/>
    <s v="Koovälja küla"/>
    <m/>
    <m/>
    <n v="6.6101694915254203"/>
    <m/>
    <x v="1471"/>
    <x v="48"/>
    <x v="1"/>
  </r>
  <r>
    <n v="3518"/>
    <s v="Kudina küla"/>
    <m/>
    <m/>
    <n v="6.6101694915254203"/>
    <m/>
    <x v="1471"/>
    <x v="44"/>
    <x v="12"/>
  </r>
  <r>
    <n v="4361"/>
    <s v="Liivi küla"/>
    <m/>
    <m/>
    <n v="6.6101694915254203"/>
    <m/>
    <x v="1471"/>
    <x v="51"/>
    <x v="7"/>
  </r>
  <r>
    <n v="4374"/>
    <s v="Liivakünka küla"/>
    <m/>
    <m/>
    <n v="6.6101694915254203"/>
    <m/>
    <x v="1471"/>
    <x v="66"/>
    <x v="3"/>
  </r>
  <r>
    <n v="5052"/>
    <s v="Metsaküla"/>
    <m/>
    <m/>
    <n v="6.6101694915254203"/>
    <m/>
    <x v="1471"/>
    <x v="39"/>
    <x v="12"/>
  </r>
  <r>
    <n v="5120"/>
    <s v="Mõega küla"/>
    <m/>
    <m/>
    <n v="6.6101694915254203"/>
    <m/>
    <x v="1471"/>
    <x v="64"/>
    <x v="11"/>
  </r>
  <r>
    <n v="7779"/>
    <s v="Suislepa küla"/>
    <m/>
    <m/>
    <n v="6.6101694915254203"/>
    <m/>
    <x v="1471"/>
    <x v="69"/>
    <x v="8"/>
  </r>
  <r>
    <n v="8693"/>
    <s v="Unguma küla"/>
    <m/>
    <m/>
    <n v="6.6101694915254203"/>
    <m/>
    <x v="1471"/>
    <x v="34"/>
    <x v="11"/>
  </r>
  <r>
    <n v="8872"/>
    <s v="Vaidavere küla"/>
    <m/>
    <m/>
    <n v="6.6101694915254203"/>
    <m/>
    <x v="1471"/>
    <x v="44"/>
    <x v="12"/>
  </r>
  <r>
    <n v="9340"/>
    <s v="Valgu-Vanamõisa küla"/>
    <m/>
    <m/>
    <n v="6.6101694915254203"/>
    <m/>
    <x v="1471"/>
    <x v="40"/>
    <x v="5"/>
  </r>
  <r>
    <n v="9787"/>
    <s v="Äteniidi küla"/>
    <m/>
    <m/>
    <n v="6.6101694915254203"/>
    <m/>
    <x v="1471"/>
    <x v="59"/>
    <x v="2"/>
  </r>
  <r>
    <n v="4879"/>
    <s v="Meremäe küla"/>
    <n v="3.9069767441860401"/>
    <n v="2.6865671641790998"/>
    <m/>
    <m/>
    <x v="1472"/>
    <x v="68"/>
    <x v="13"/>
  </r>
  <r>
    <n v="6822"/>
    <s v="Rannu alevik"/>
    <n v="3.9069767441860401"/>
    <n v="2.6865671641790998"/>
    <m/>
    <m/>
    <x v="1472"/>
    <x v="45"/>
    <x v="2"/>
  </r>
  <r>
    <n v="7132"/>
    <s v="Russalu küla"/>
    <n v="3.9069767441860401"/>
    <n v="2.6865671641790998"/>
    <m/>
    <m/>
    <x v="1472"/>
    <x v="40"/>
    <x v="5"/>
  </r>
  <r>
    <n v="2416"/>
    <s v="Kaarmise küla"/>
    <m/>
    <n v="3.1343283582089501"/>
    <m/>
    <n v="3.34883720930232"/>
    <x v="1473"/>
    <x v="34"/>
    <x v="11"/>
  </r>
  <r>
    <n v="4873"/>
    <s v="Meossaare küla"/>
    <m/>
    <m/>
    <n v="2.5423728813559299"/>
    <n v="3.9069767441860401"/>
    <x v="1474"/>
    <x v="67"/>
    <x v="6"/>
  </r>
  <r>
    <n v="5447"/>
    <s v="Noorma küla"/>
    <n v="3.9069767441860401"/>
    <m/>
    <n v="2.5423728813559299"/>
    <m/>
    <x v="1474"/>
    <x v="45"/>
    <x v="2"/>
  </r>
  <r>
    <n v="7840"/>
    <s v="Suurekivi küla"/>
    <n v="3.9069767441860401"/>
    <m/>
    <n v="2.5423728813559299"/>
    <m/>
    <x v="1474"/>
    <x v="20"/>
    <x v="5"/>
  </r>
  <r>
    <n v="1047"/>
    <s v="Aavere küla"/>
    <m/>
    <m/>
    <n v="3.0508474576271101"/>
    <n v="3.34883720930232"/>
    <x v="1475"/>
    <x v="43"/>
    <x v="1"/>
  </r>
  <r>
    <n v="1441"/>
    <s v="Ataste küla"/>
    <n v="3.34883720930232"/>
    <m/>
    <n v="3.0508474576271101"/>
    <m/>
    <x v="1475"/>
    <x v="36"/>
    <x v="6"/>
  </r>
  <r>
    <n v="2242"/>
    <s v="Jõepera küla"/>
    <m/>
    <m/>
    <n v="3.0508474576271101"/>
    <n v="3.34883720930232"/>
    <x v="1475"/>
    <x v="77"/>
    <x v="13"/>
  </r>
  <r>
    <n v="7018"/>
    <s v="Risttee küla"/>
    <m/>
    <m/>
    <n v="3.0508474576271101"/>
    <n v="3.34883720930232"/>
    <x v="1475"/>
    <x v="53"/>
    <x v="10"/>
  </r>
  <r>
    <n v="7081"/>
    <s v="Roosna küla"/>
    <m/>
    <m/>
    <n v="3.0508474576271101"/>
    <n v="3.34883720930232"/>
    <x v="1475"/>
    <x v="36"/>
    <x v="6"/>
  </r>
  <r>
    <n v="8569"/>
    <s v="Tänassilma küla"/>
    <m/>
    <m/>
    <n v="3.0508474576271101"/>
    <n v="3.34883720930232"/>
    <x v="1475"/>
    <x v="69"/>
    <x v="8"/>
  </r>
  <r>
    <n v="8911"/>
    <s v="Villemi küla"/>
    <m/>
    <m/>
    <n v="3.0508474576271101"/>
    <n v="3.34883720930232"/>
    <x v="1475"/>
    <x v="46"/>
    <x v="14"/>
  </r>
  <r>
    <n v="9333"/>
    <s v="Vilina küla"/>
    <m/>
    <m/>
    <n v="3.0508474576271101"/>
    <n v="3.34883720930232"/>
    <x v="1475"/>
    <x v="44"/>
    <x v="12"/>
  </r>
  <r>
    <n v="2456"/>
    <s v="Kabila küla"/>
    <n v="2.7906976744185998"/>
    <n v="3.5820895522387999"/>
    <m/>
    <m/>
    <x v="1476"/>
    <x v="47"/>
    <x v="8"/>
  </r>
  <r>
    <n v="4925"/>
    <s v="Metsküla"/>
    <m/>
    <m/>
    <n v="3.5593220338983"/>
    <n v="2.7906976744185998"/>
    <x v="1477"/>
    <x v="47"/>
    <x v="8"/>
  </r>
  <r>
    <n v="5485"/>
    <s v="Nutu küla"/>
    <n v="2.7906976744185998"/>
    <m/>
    <n v="3.5593220338983"/>
    <m/>
    <x v="1477"/>
    <x v="19"/>
    <x v="0"/>
  </r>
  <r>
    <n v="6423"/>
    <s v="Pulleritsu küla"/>
    <n v="2.7906976744185998"/>
    <m/>
    <n v="3.5593220338983"/>
    <m/>
    <x v="1477"/>
    <x v="69"/>
    <x v="8"/>
  </r>
  <r>
    <n v="6526"/>
    <s v="Põlliku küla"/>
    <n v="2.7906976744185998"/>
    <m/>
    <n v="3.5593220338983"/>
    <m/>
    <x v="1477"/>
    <x v="20"/>
    <x v="5"/>
  </r>
  <r>
    <n v="7611"/>
    <s v="Sinialliku küla"/>
    <m/>
    <m/>
    <n v="3.5593220338983"/>
    <n v="2.7906976744185998"/>
    <x v="1477"/>
    <x v="69"/>
    <x v="8"/>
  </r>
  <r>
    <n v="8141"/>
    <s v="Tapiku küla"/>
    <n v="2.7906976744185998"/>
    <m/>
    <n v="3.5593220338983"/>
    <m/>
    <x v="1477"/>
    <x v="38"/>
    <x v="12"/>
  </r>
  <r>
    <n v="6643"/>
    <s v="Pööra küla"/>
    <m/>
    <n v="2.23880597014925"/>
    <n v="4.0677966101694896"/>
    <m/>
    <x v="1478"/>
    <x v="44"/>
    <x v="12"/>
  </r>
  <r>
    <n v="7273"/>
    <s v="Saadjärve küla"/>
    <m/>
    <n v="2.23880597014925"/>
    <n v="4.0677966101694896"/>
    <m/>
    <x v="1478"/>
    <x v="65"/>
    <x v="2"/>
  </r>
  <r>
    <n v="9791"/>
    <s v="Õhu küla"/>
    <m/>
    <n v="2.23880597014925"/>
    <n v="4.0677966101694896"/>
    <m/>
    <x v="1478"/>
    <x v="31"/>
    <x v="4"/>
  </r>
  <r>
    <n v="3872"/>
    <s v="Kämara küla"/>
    <m/>
    <n v="6.2686567164179099"/>
    <m/>
    <m/>
    <x v="1479"/>
    <x v="65"/>
    <x v="2"/>
  </r>
  <r>
    <n v="4291"/>
    <s v="Lepiku küla"/>
    <m/>
    <n v="6.2686567164179099"/>
    <m/>
    <m/>
    <x v="1479"/>
    <x v="63"/>
    <x v="2"/>
  </r>
  <r>
    <n v="7382"/>
    <s v="Salinõmme küla"/>
    <m/>
    <n v="2.6865671641790998"/>
    <n v="3.5593220338983"/>
    <m/>
    <x v="1480"/>
    <x v="46"/>
    <x v="14"/>
  </r>
  <r>
    <n v="9414"/>
    <s v="Visela küla"/>
    <m/>
    <n v="2.6865671641790998"/>
    <n v="3.5593220338983"/>
    <m/>
    <x v="1480"/>
    <x v="77"/>
    <x v="13"/>
  </r>
  <r>
    <n v="2813"/>
    <s v="Kassi küla"/>
    <m/>
    <n v="3.1343283582089501"/>
    <n v="3.0508474576271101"/>
    <m/>
    <x v="1481"/>
    <x v="69"/>
    <x v="8"/>
  </r>
  <r>
    <n v="2216"/>
    <s v="Juula küla"/>
    <m/>
    <n v="2.23880597014925"/>
    <m/>
    <n v="3.9069767441860401"/>
    <x v="1482"/>
    <x v="20"/>
    <x v="5"/>
  </r>
  <r>
    <n v="2266"/>
    <s v="Jõgisoo küla"/>
    <m/>
    <n v="2.23880597014925"/>
    <m/>
    <n v="3.9069767441860401"/>
    <x v="1482"/>
    <x v="51"/>
    <x v="7"/>
  </r>
  <r>
    <n v="2835"/>
    <s v="Kastna küla"/>
    <n v="3.9069767441860401"/>
    <n v="2.23880597014925"/>
    <m/>
    <m/>
    <x v="1482"/>
    <x v="41"/>
    <x v="5"/>
  </r>
  <r>
    <n v="4493"/>
    <s v="Londi küla"/>
    <m/>
    <n v="2.23880597014925"/>
    <m/>
    <n v="3.9069767441860401"/>
    <x v="1482"/>
    <x v="32"/>
    <x v="10"/>
  </r>
  <r>
    <n v="5585"/>
    <s v="Obja küla"/>
    <m/>
    <n v="2.23880597014925"/>
    <m/>
    <n v="3.9069767441860401"/>
    <x v="1482"/>
    <x v="49"/>
    <x v="1"/>
  </r>
  <r>
    <n v="7631"/>
    <s v="Sirgala küla"/>
    <n v="3.9069767441860401"/>
    <n v="2.23880597014925"/>
    <m/>
    <m/>
    <x v="1482"/>
    <x v="35"/>
    <x v="3"/>
  </r>
  <r>
    <n v="1393"/>
    <s v="Aruvälja küla"/>
    <m/>
    <m/>
    <m/>
    <n v="6.1395348837209296"/>
    <x v="1483"/>
    <x v="30"/>
    <x v="3"/>
  </r>
  <r>
    <n v="2253"/>
    <s v="Jõetaguse küla"/>
    <m/>
    <m/>
    <m/>
    <n v="6.1395348837209296"/>
    <x v="1483"/>
    <x v="37"/>
    <x v="1"/>
  </r>
  <r>
    <n v="3679"/>
    <s v="Kurisu küla"/>
    <m/>
    <m/>
    <m/>
    <n v="6.1395348837209296"/>
    <x v="1483"/>
    <x v="46"/>
    <x v="14"/>
  </r>
  <r>
    <n v="7016"/>
    <s v="Ristipalo küla"/>
    <n v="6.1395348837209296"/>
    <m/>
    <m/>
    <m/>
    <x v="1483"/>
    <x v="74"/>
    <x v="15"/>
  </r>
  <r>
    <n v="7655"/>
    <s v="Soeküla"/>
    <n v="6.1395348837209296"/>
    <m/>
    <m/>
    <m/>
    <x v="1483"/>
    <x v="65"/>
    <x v="2"/>
  </r>
  <r>
    <n v="2961"/>
    <s v="Keerba küla"/>
    <n v="2.7906976744185998"/>
    <m/>
    <m/>
    <n v="3.34883720930232"/>
    <x v="1484"/>
    <x v="68"/>
    <x v="13"/>
  </r>
  <r>
    <n v="3173"/>
    <s v="Kiva küla"/>
    <n v="2.7906976744185998"/>
    <m/>
    <m/>
    <n v="3.34883720930232"/>
    <x v="1484"/>
    <x v="21"/>
    <x v="1"/>
  </r>
  <r>
    <n v="3380"/>
    <s v="Konuvere küla"/>
    <n v="3.34883720930232"/>
    <m/>
    <m/>
    <n v="2.7906976744185998"/>
    <x v="1484"/>
    <x v="40"/>
    <x v="5"/>
  </r>
  <r>
    <n v="4224"/>
    <s v="Leikude küla"/>
    <n v="2.7906976744185998"/>
    <m/>
    <m/>
    <n v="3.34883720930232"/>
    <x v="1484"/>
    <x v="37"/>
    <x v="1"/>
  </r>
  <r>
    <n v="4730"/>
    <s v="Magari küla"/>
    <n v="3.34883720930232"/>
    <m/>
    <m/>
    <n v="2.7906976744185998"/>
    <x v="1484"/>
    <x v="71"/>
    <x v="15"/>
  </r>
  <r>
    <n v="9409"/>
    <s v="Viruvere küla"/>
    <n v="2.7906976744185998"/>
    <m/>
    <m/>
    <n v="3.34883720930232"/>
    <x v="1484"/>
    <x v="44"/>
    <x v="12"/>
  </r>
  <r>
    <n v="1591"/>
    <s v="Emmu küla"/>
    <m/>
    <m/>
    <n v="6.1016949152542299"/>
    <m/>
    <x v="1485"/>
    <x v="31"/>
    <x v="4"/>
  </r>
  <r>
    <n v="2105"/>
    <s v="Irvala küla"/>
    <m/>
    <m/>
    <n v="6.1016949152542299"/>
    <m/>
    <x v="1485"/>
    <x v="30"/>
    <x v="3"/>
  </r>
  <r>
    <n v="3777"/>
    <s v="Kõnnujõe küla"/>
    <m/>
    <m/>
    <n v="6.1016949152542299"/>
    <m/>
    <x v="1485"/>
    <x v="65"/>
    <x v="2"/>
  </r>
  <r>
    <n v="4024"/>
    <s v="Laanemetsa küla"/>
    <m/>
    <m/>
    <n v="6.1016949152542299"/>
    <m/>
    <x v="1485"/>
    <x v="32"/>
    <x v="10"/>
  </r>
  <r>
    <n v="4030"/>
    <s v="Laatre küla"/>
    <m/>
    <m/>
    <n v="6.1016949152542299"/>
    <m/>
    <x v="1485"/>
    <x v="50"/>
    <x v="8"/>
  </r>
  <r>
    <n v="6472"/>
    <s v="Puugi küla"/>
    <m/>
    <m/>
    <n v="6.1016949152542299"/>
    <m/>
    <x v="1485"/>
    <x v="71"/>
    <x v="15"/>
  </r>
  <r>
    <n v="6954"/>
    <s v="Ridaküla"/>
    <m/>
    <m/>
    <n v="6.1016949152542299"/>
    <m/>
    <x v="1485"/>
    <x v="20"/>
    <x v="5"/>
  </r>
  <r>
    <n v="7730"/>
    <s v="Soontaga küla"/>
    <m/>
    <m/>
    <n v="6.1016949152542299"/>
    <m/>
    <x v="1485"/>
    <x v="52"/>
    <x v="10"/>
  </r>
  <r>
    <n v="7747"/>
    <s v="Sootaguse küla"/>
    <m/>
    <m/>
    <n v="6.1016949152542299"/>
    <m/>
    <x v="1485"/>
    <x v="37"/>
    <x v="1"/>
  </r>
  <r>
    <n v="8827"/>
    <s v="Vaemla küla"/>
    <m/>
    <m/>
    <n v="6.1016949152542299"/>
    <m/>
    <x v="1485"/>
    <x v="46"/>
    <x v="14"/>
  </r>
  <r>
    <n v="9567"/>
    <s v="Võmmorski küla"/>
    <m/>
    <m/>
    <n v="6.1016949152542299"/>
    <m/>
    <x v="1485"/>
    <x v="68"/>
    <x v="13"/>
  </r>
  <r>
    <n v="1359"/>
    <s v="Arkma küla"/>
    <n v="3.34883720930232"/>
    <n v="2.6865671641790998"/>
    <m/>
    <m/>
    <x v="1486"/>
    <x v="67"/>
    <x v="6"/>
  </r>
  <r>
    <n v="2486"/>
    <s v="Kadjaste küla"/>
    <n v="3.34883720930232"/>
    <n v="2.6865671641790998"/>
    <m/>
    <m/>
    <x v="1486"/>
    <x v="60"/>
    <x v="4"/>
  </r>
  <r>
    <n v="3844"/>
    <s v="Käbiküla"/>
    <m/>
    <n v="2.6865671641790998"/>
    <m/>
    <n v="3.34883720930232"/>
    <x v="1486"/>
    <x v="40"/>
    <x v="5"/>
  </r>
  <r>
    <n v="4173"/>
    <s v="Leebiku küla"/>
    <m/>
    <n v="2.6865671641790998"/>
    <m/>
    <n v="3.34883720930232"/>
    <x v="1486"/>
    <x v="52"/>
    <x v="10"/>
  </r>
  <r>
    <n v="6961"/>
    <s v="Ridase küla"/>
    <n v="3.34883720930232"/>
    <n v="2.6865671641790998"/>
    <m/>
    <m/>
    <x v="1486"/>
    <x v="31"/>
    <x v="4"/>
  </r>
  <r>
    <n v="7571"/>
    <s v="Siimika küla"/>
    <m/>
    <n v="2.6865671641790998"/>
    <m/>
    <n v="3.34883720930232"/>
    <x v="1486"/>
    <x v="7"/>
    <x v="0"/>
  </r>
  <r>
    <n v="8289"/>
    <s v="Toolamaa küla"/>
    <m/>
    <n v="2.6865671641790998"/>
    <m/>
    <n v="3.34883720930232"/>
    <x v="1486"/>
    <x v="74"/>
    <x v="15"/>
  </r>
  <r>
    <n v="8924"/>
    <s v="Valgeranna küla"/>
    <m/>
    <n v="2.6865671641790998"/>
    <m/>
    <n v="3.34883720930232"/>
    <x v="1486"/>
    <x v="12"/>
    <x v="4"/>
  </r>
  <r>
    <n v="9503"/>
    <s v="Võhmassaare küla"/>
    <n v="3.34883720930232"/>
    <n v="2.6865671641790998"/>
    <m/>
    <m/>
    <x v="1486"/>
    <x v="47"/>
    <x v="8"/>
  </r>
  <r>
    <n v="5615"/>
    <s v="Ohakvere küla"/>
    <m/>
    <n v="3.1343283582089501"/>
    <m/>
    <n v="2.7906976744185998"/>
    <x v="1487"/>
    <x v="66"/>
    <x v="3"/>
  </r>
  <r>
    <n v="1766"/>
    <s v="Hargla küla"/>
    <n v="3.34883720930232"/>
    <m/>
    <n v="2.5423728813559299"/>
    <m/>
    <x v="1488"/>
    <x v="32"/>
    <x v="10"/>
  </r>
  <r>
    <n v="4891"/>
    <s v="Metsaküla"/>
    <n v="3.34883720930232"/>
    <m/>
    <n v="2.5423728813559299"/>
    <m/>
    <x v="1488"/>
    <x v="60"/>
    <x v="4"/>
  </r>
  <r>
    <n v="4902"/>
    <s v="Metsanurga küla"/>
    <n v="3.34883720930232"/>
    <m/>
    <n v="2.5423728813559299"/>
    <m/>
    <x v="1488"/>
    <x v="18"/>
    <x v="0"/>
  </r>
  <r>
    <n v="5902"/>
    <s v="Pakaste küla"/>
    <m/>
    <m/>
    <n v="2.5423728813559299"/>
    <n v="3.34883720930232"/>
    <x v="1488"/>
    <x v="44"/>
    <x v="12"/>
  </r>
  <r>
    <n v="8546"/>
    <s v="Tõutsi küla"/>
    <n v="3.34883720930232"/>
    <m/>
    <n v="2.5423728813559299"/>
    <m/>
    <x v="1488"/>
    <x v="53"/>
    <x v="10"/>
  </r>
  <r>
    <n v="2525"/>
    <s v="Kaiavere küla"/>
    <m/>
    <m/>
    <n v="3.0508474576271101"/>
    <n v="2.7906976744185998"/>
    <x v="1489"/>
    <x v="65"/>
    <x v="2"/>
  </r>
  <r>
    <n v="4816"/>
    <s v="Matjama küla"/>
    <m/>
    <m/>
    <n v="3.0508474576271101"/>
    <n v="2.7906976744185998"/>
    <x v="1489"/>
    <x v="59"/>
    <x v="2"/>
  </r>
  <r>
    <n v="5149"/>
    <s v="Mõniste küla"/>
    <n v="2.7906976744185998"/>
    <m/>
    <n v="3.0508474576271101"/>
    <m/>
    <x v="1489"/>
    <x v="72"/>
    <x v="13"/>
  </r>
  <r>
    <n v="5739"/>
    <s v="Oru küla"/>
    <m/>
    <m/>
    <n v="3.0508474576271101"/>
    <n v="2.7906976744185998"/>
    <x v="1489"/>
    <x v="33"/>
    <x v="1"/>
  </r>
  <r>
    <n v="7996"/>
    <s v="Taali küla"/>
    <m/>
    <m/>
    <n v="3.0508474576271101"/>
    <n v="2.7906976744185998"/>
    <x v="1489"/>
    <x v="58"/>
    <x v="4"/>
  </r>
  <r>
    <n v="8157"/>
    <s v="Tarva küla"/>
    <n v="2.7906976744185998"/>
    <m/>
    <n v="3.0508474576271101"/>
    <m/>
    <x v="1489"/>
    <x v="31"/>
    <x v="4"/>
  </r>
  <r>
    <n v="1291"/>
    <s v="Annikoru küla"/>
    <m/>
    <n v="5.8208955223880503"/>
    <m/>
    <m/>
    <x v="1490"/>
    <x v="45"/>
    <x v="2"/>
  </r>
  <r>
    <n v="5117"/>
    <s v="Mõedaka küla"/>
    <m/>
    <n v="5.8208955223880503"/>
    <m/>
    <m/>
    <x v="1490"/>
    <x v="49"/>
    <x v="1"/>
  </r>
  <r>
    <n v="6283"/>
    <s v="Piusa küla"/>
    <m/>
    <n v="5.8208955223880503"/>
    <m/>
    <m/>
    <x v="1490"/>
    <x v="78"/>
    <x v="13"/>
  </r>
  <r>
    <n v="1294"/>
    <s v="Annikvere küla"/>
    <m/>
    <n v="2.23880597014925"/>
    <n v="3.5593220338983"/>
    <m/>
    <x v="1491"/>
    <x v="21"/>
    <x v="1"/>
  </r>
  <r>
    <n v="1316"/>
    <s v="Aranküla"/>
    <m/>
    <n v="2.23880597014925"/>
    <n v="3.5593220338983"/>
    <m/>
    <x v="1491"/>
    <x v="20"/>
    <x v="5"/>
  </r>
  <r>
    <n v="3252"/>
    <s v="Koeravere küla"/>
    <m/>
    <n v="2.23880597014925"/>
    <n v="3.5593220338983"/>
    <m/>
    <x v="1491"/>
    <x v="49"/>
    <x v="1"/>
  </r>
  <r>
    <n v="9136"/>
    <s v="Vasula alevik"/>
    <m/>
    <n v="2.23880597014925"/>
    <n v="3.5593220338983"/>
    <m/>
    <x v="1491"/>
    <x v="65"/>
    <x v="2"/>
  </r>
  <r>
    <n v="9429"/>
    <s v="Vistla küla"/>
    <m/>
    <n v="2.23880597014925"/>
    <n v="3.5593220338983"/>
    <m/>
    <x v="1491"/>
    <x v="17"/>
    <x v="1"/>
  </r>
  <r>
    <n v="6499"/>
    <s v="Põhara küla"/>
    <m/>
    <n v="2.6865671641790998"/>
    <n v="3.0508474576271101"/>
    <m/>
    <x v="1492"/>
    <x v="12"/>
    <x v="4"/>
  </r>
  <r>
    <n v="8180"/>
    <s v="Teedla küla"/>
    <m/>
    <n v="2.6865671641790998"/>
    <n v="3.0508474576271101"/>
    <m/>
    <x v="1492"/>
    <x v="45"/>
    <x v="2"/>
  </r>
  <r>
    <n v="3754"/>
    <s v="Kõldu küla"/>
    <m/>
    <n v="3.1343283582089501"/>
    <n v="2.5423728813559299"/>
    <m/>
    <x v="1493"/>
    <x v="21"/>
    <x v="1"/>
  </r>
  <r>
    <n v="4356"/>
    <s v="Liivaküla"/>
    <m/>
    <n v="3.1343283582089501"/>
    <n v="2.5423728813559299"/>
    <m/>
    <x v="1493"/>
    <x v="43"/>
    <x v="1"/>
  </r>
  <r>
    <n v="5804"/>
    <s v="Pada küla"/>
    <m/>
    <n v="3.1343283582089501"/>
    <n v="2.5423728813559299"/>
    <m/>
    <x v="1493"/>
    <x v="33"/>
    <x v="1"/>
  </r>
  <r>
    <n v="6816"/>
    <s v="Rannapungerja küla"/>
    <m/>
    <n v="3.1343283582089501"/>
    <n v="2.5423728813559299"/>
    <m/>
    <x v="1493"/>
    <x v="66"/>
    <x v="3"/>
  </r>
  <r>
    <n v="9475"/>
    <s v="Voorepera küla"/>
    <m/>
    <n v="3.1343283582089501"/>
    <n v="2.5423728813559299"/>
    <m/>
    <x v="1493"/>
    <x v="30"/>
    <x v="3"/>
  </r>
  <r>
    <n v="1502"/>
    <s v="Diby küla"/>
    <m/>
    <m/>
    <n v="5.5932203389830502"/>
    <m/>
    <x v="1494"/>
    <x v="73"/>
    <x v="7"/>
  </r>
  <r>
    <n v="2561"/>
    <s v="Kalana küla"/>
    <m/>
    <m/>
    <n v="5.5932203389830502"/>
    <m/>
    <x v="1494"/>
    <x v="46"/>
    <x v="14"/>
  </r>
  <r>
    <n v="2571"/>
    <s v="Kaldemäe küla"/>
    <m/>
    <m/>
    <n v="5.5932203389830502"/>
    <m/>
    <x v="1494"/>
    <x v="72"/>
    <x v="13"/>
  </r>
  <r>
    <n v="2697"/>
    <s v="Kapra küla"/>
    <m/>
    <m/>
    <n v="5.5932203389830502"/>
    <m/>
    <x v="1494"/>
    <x v="34"/>
    <x v="11"/>
  </r>
  <r>
    <n v="3694"/>
    <s v="Kursi küla"/>
    <m/>
    <m/>
    <n v="5.5932203389830502"/>
    <m/>
    <x v="1494"/>
    <x v="17"/>
    <x v="1"/>
  </r>
  <r>
    <n v="4484"/>
    <s v="Lolu küla"/>
    <m/>
    <m/>
    <n v="5.5932203389830502"/>
    <m/>
    <x v="1494"/>
    <x v="69"/>
    <x v="8"/>
  </r>
  <r>
    <n v="4787"/>
    <s v="Marina küla"/>
    <m/>
    <m/>
    <n v="5.5932203389830502"/>
    <m/>
    <x v="1494"/>
    <x v="55"/>
    <x v="4"/>
  </r>
  <r>
    <n v="4915"/>
    <s v="Metsaääre küla"/>
    <m/>
    <m/>
    <n v="5.5932203389830502"/>
    <m/>
    <x v="1494"/>
    <x v="40"/>
    <x v="5"/>
  </r>
  <r>
    <n v="4942"/>
    <s v="Mihkli küla"/>
    <m/>
    <m/>
    <n v="5.5932203389830502"/>
    <m/>
    <x v="1494"/>
    <x v="31"/>
    <x v="4"/>
  </r>
  <r>
    <n v="5916"/>
    <s v="Palamuste küla"/>
    <m/>
    <m/>
    <n v="5.5932203389830502"/>
    <m/>
    <x v="1494"/>
    <x v="45"/>
    <x v="2"/>
  </r>
  <r>
    <n v="5978"/>
    <s v="Paope küla"/>
    <m/>
    <m/>
    <n v="5.5932203389830502"/>
    <m/>
    <x v="1494"/>
    <x v="46"/>
    <x v="14"/>
  </r>
  <r>
    <n v="6717"/>
    <s v="Raespa küla"/>
    <m/>
    <m/>
    <n v="5.5932203389830502"/>
    <m/>
    <x v="1494"/>
    <x v="31"/>
    <x v="4"/>
  </r>
  <r>
    <n v="7189"/>
    <s v="Rõõmu küla"/>
    <m/>
    <m/>
    <n v="5.5932203389830502"/>
    <m/>
    <x v="1494"/>
    <x v="76"/>
    <x v="2"/>
  </r>
  <r>
    <n v="8385"/>
    <s v="Tuderna küla"/>
    <m/>
    <m/>
    <n v="5.5932203389830502"/>
    <m/>
    <x v="1494"/>
    <x v="78"/>
    <x v="13"/>
  </r>
  <r>
    <n v="9646"/>
    <s v="Välgita küla"/>
    <m/>
    <m/>
    <n v="5.5932203389830502"/>
    <m/>
    <x v="1494"/>
    <x v="69"/>
    <x v="8"/>
  </r>
  <r>
    <n v="3132"/>
    <s v="Kirikuvalla küla"/>
    <m/>
    <n v="2.23880597014925"/>
    <m/>
    <n v="3.34883720930232"/>
    <x v="1495"/>
    <x v="38"/>
    <x v="12"/>
  </r>
  <r>
    <n v="6017"/>
    <s v="Parksepa alevik"/>
    <n v="3.34883720930232"/>
    <n v="2.23880597014925"/>
    <m/>
    <m/>
    <x v="1495"/>
    <x v="78"/>
    <x v="13"/>
  </r>
  <r>
    <n v="6438"/>
    <s v="Purga küla"/>
    <n v="3.34883720930232"/>
    <n v="2.23880597014925"/>
    <m/>
    <m/>
    <x v="1495"/>
    <x v="40"/>
    <x v="5"/>
  </r>
  <r>
    <n v="7677"/>
    <s v="Sompa küla"/>
    <m/>
    <n v="2.23880597014925"/>
    <m/>
    <n v="3.34883720930232"/>
    <x v="1495"/>
    <x v="27"/>
    <x v="3"/>
  </r>
  <r>
    <n v="9343"/>
    <s v="Vilkla küla"/>
    <m/>
    <n v="2.23880597014925"/>
    <m/>
    <n v="3.34883720930232"/>
    <x v="1495"/>
    <x v="25"/>
    <x v="7"/>
  </r>
  <r>
    <n v="9631"/>
    <s v="Väike-Pungerja küla"/>
    <m/>
    <n v="2.23880597014925"/>
    <m/>
    <n v="3.34883720930232"/>
    <x v="1495"/>
    <x v="66"/>
    <x v="3"/>
  </r>
  <r>
    <n v="1137"/>
    <s v="Aidu küla"/>
    <n v="2.7906976744185998"/>
    <m/>
    <m/>
    <n v="2.7906976744185998"/>
    <x v="1496"/>
    <x v="38"/>
    <x v="12"/>
  </r>
  <r>
    <n v="2586"/>
    <s v="Kalina küla"/>
    <m/>
    <m/>
    <m/>
    <n v="5.5813953488371997"/>
    <x v="1496"/>
    <x v="66"/>
    <x v="3"/>
  </r>
  <r>
    <n v="3247"/>
    <s v="Koela küla"/>
    <n v="2.7906976744185998"/>
    <m/>
    <m/>
    <n v="2.7906976744185998"/>
    <x v="1496"/>
    <x v="51"/>
    <x v="7"/>
  </r>
  <r>
    <n v="3812"/>
    <s v="Kõrsa küla"/>
    <n v="2.7906976744185998"/>
    <m/>
    <m/>
    <n v="2.7906976744185998"/>
    <x v="1496"/>
    <x v="58"/>
    <x v="4"/>
  </r>
  <r>
    <n v="3913"/>
    <s v="Kärksi küla"/>
    <m/>
    <m/>
    <m/>
    <n v="5.5813953488371997"/>
    <x v="1496"/>
    <x v="65"/>
    <x v="2"/>
  </r>
  <r>
    <n v="4261"/>
    <s v="Lemmakõnnu küla"/>
    <n v="2.7906976744185998"/>
    <m/>
    <m/>
    <n v="2.7906976744185998"/>
    <x v="1496"/>
    <x v="47"/>
    <x v="8"/>
  </r>
  <r>
    <n v="5408"/>
    <s v="Nigula küla"/>
    <n v="2.7906976744185998"/>
    <m/>
    <m/>
    <n v="2.7906976744185998"/>
    <x v="1496"/>
    <x v="65"/>
    <x v="2"/>
  </r>
  <r>
    <n v="6249"/>
    <s v="Pilka küla"/>
    <n v="2.7906976744185998"/>
    <m/>
    <m/>
    <n v="2.7906976744185998"/>
    <x v="1496"/>
    <x v="76"/>
    <x v="2"/>
  </r>
  <r>
    <n v="6422"/>
    <s v="Pullevere küla"/>
    <n v="2.7906976744185998"/>
    <m/>
    <m/>
    <n v="2.7906976744185998"/>
    <x v="1496"/>
    <x v="36"/>
    <x v="6"/>
  </r>
  <r>
    <n v="6809"/>
    <s v="Rannaküla"/>
    <n v="2.7906976744185998"/>
    <m/>
    <m/>
    <n v="2.7906976744185998"/>
    <x v="1496"/>
    <x v="45"/>
    <x v="2"/>
  </r>
  <r>
    <n v="7098"/>
    <s v="Rosma küla"/>
    <n v="5.5813953488371997"/>
    <m/>
    <m/>
    <m/>
    <x v="1496"/>
    <x v="54"/>
    <x v="15"/>
  </r>
  <r>
    <n v="7158"/>
    <s v="Rõhu küla"/>
    <n v="5.5813953488371997"/>
    <m/>
    <m/>
    <m/>
    <x v="1496"/>
    <x v="10"/>
    <x v="2"/>
  </r>
  <r>
    <n v="7642"/>
    <s v="Sirvaku küla"/>
    <m/>
    <m/>
    <m/>
    <n v="5.5813953488371997"/>
    <x v="1496"/>
    <x v="63"/>
    <x v="2"/>
  </r>
  <r>
    <n v="8336"/>
    <s v="Tornimäe küla"/>
    <n v="5.5813953488371997"/>
    <m/>
    <m/>
    <m/>
    <x v="1496"/>
    <x v="34"/>
    <x v="11"/>
  </r>
  <r>
    <n v="8368"/>
    <s v="Tsirgumäe küla"/>
    <n v="2.7906976744185998"/>
    <m/>
    <m/>
    <n v="2.7906976744185998"/>
    <x v="1496"/>
    <x v="32"/>
    <x v="10"/>
  </r>
  <r>
    <n v="9068"/>
    <s v="Vardi küla"/>
    <n v="5.5813953488371997"/>
    <m/>
    <m/>
    <m/>
    <x v="1496"/>
    <x v="69"/>
    <x v="8"/>
  </r>
  <r>
    <n v="9648"/>
    <s v="Väike-Tammiku küla"/>
    <n v="5.5813953488371997"/>
    <m/>
    <m/>
    <m/>
    <x v="1496"/>
    <x v="43"/>
    <x v="1"/>
  </r>
  <r>
    <n v="3611"/>
    <s v="Kungi küla"/>
    <n v="2.7906976744185998"/>
    <n v="2.6865671641790998"/>
    <m/>
    <m/>
    <x v="1497"/>
    <x v="52"/>
    <x v="10"/>
  </r>
  <r>
    <n v="3677"/>
    <s v="Kurista küla"/>
    <m/>
    <n v="2.6865671641790998"/>
    <m/>
    <n v="2.7906976744185998"/>
    <x v="1497"/>
    <x v="70"/>
    <x v="2"/>
  </r>
  <r>
    <n v="6483"/>
    <s v="Puusepa küla"/>
    <m/>
    <n v="2.6865671641790998"/>
    <m/>
    <n v="2.7906976744185998"/>
    <x v="1497"/>
    <x v="19"/>
    <x v="0"/>
  </r>
  <r>
    <n v="8398"/>
    <s v="Tuhalaane küla"/>
    <n v="2.7906976744185998"/>
    <n v="2.6865671641790998"/>
    <m/>
    <m/>
    <x v="1497"/>
    <x v="50"/>
    <x v="8"/>
  </r>
  <r>
    <n v="9713"/>
    <s v="Õruste küla"/>
    <m/>
    <n v="2.6865671641790998"/>
    <m/>
    <n v="2.7906976744185998"/>
    <x v="1497"/>
    <x v="32"/>
    <x v="10"/>
  </r>
  <r>
    <n v="1513"/>
    <s v="Eassalu küla"/>
    <m/>
    <n v="5.3731343283581996"/>
    <m/>
    <m/>
    <x v="1498"/>
    <x v="12"/>
    <x v="4"/>
  </r>
  <r>
    <n v="2916"/>
    <s v="Keeri küla"/>
    <m/>
    <n v="5.3731343283581996"/>
    <m/>
    <m/>
    <x v="1498"/>
    <x v="75"/>
    <x v="2"/>
  </r>
  <r>
    <n v="4133"/>
    <s v="Lau küla"/>
    <m/>
    <n v="5.3731343283581996"/>
    <m/>
    <m/>
    <x v="1498"/>
    <x v="41"/>
    <x v="5"/>
  </r>
  <r>
    <n v="5869"/>
    <s v="Paimvere küla"/>
    <m/>
    <n v="5.3731343283581996"/>
    <m/>
    <m/>
    <x v="1498"/>
    <x v="31"/>
    <x v="4"/>
  </r>
  <r>
    <n v="7668"/>
    <s v="Soitsjärve küla"/>
    <m/>
    <n v="5.3731343283581996"/>
    <m/>
    <m/>
    <x v="1498"/>
    <x v="65"/>
    <x v="2"/>
  </r>
  <r>
    <n v="7889"/>
    <s v="Sõmeru küla"/>
    <m/>
    <n v="5.3731343283581996"/>
    <m/>
    <m/>
    <x v="1498"/>
    <x v="23"/>
    <x v="6"/>
  </r>
  <r>
    <n v="1022"/>
    <s v="Aardlapalu küla"/>
    <n v="2.7906976744185998"/>
    <m/>
    <n v="2.5423728813559299"/>
    <m/>
    <x v="1499"/>
    <x v="70"/>
    <x v="2"/>
  </r>
  <r>
    <n v="1309"/>
    <s v="Ao küla"/>
    <n v="2.7906976744185998"/>
    <m/>
    <n v="2.5423728813559299"/>
    <m/>
    <x v="1499"/>
    <x v="43"/>
    <x v="1"/>
  </r>
  <r>
    <n v="2119"/>
    <s v="Ivaste küla"/>
    <m/>
    <m/>
    <n v="2.5423728813559299"/>
    <n v="2.7906976744185998"/>
    <x v="1499"/>
    <x v="63"/>
    <x v="2"/>
  </r>
  <r>
    <n v="2180"/>
    <s v="Jausa küla"/>
    <n v="2.7906976744185998"/>
    <m/>
    <n v="2.5423728813559299"/>
    <m/>
    <x v="1499"/>
    <x v="46"/>
    <x v="14"/>
  </r>
  <r>
    <n v="2261"/>
    <s v="Jõgeva alevik"/>
    <m/>
    <m/>
    <n v="2.5423728813559299"/>
    <n v="2.7906976744185998"/>
    <x v="1499"/>
    <x v="44"/>
    <x v="12"/>
  </r>
  <r>
    <n v="2662"/>
    <s v="Kandla küla"/>
    <m/>
    <m/>
    <n v="2.5423728813559299"/>
    <n v="2.7906976744185998"/>
    <x v="1499"/>
    <x v="34"/>
    <x v="11"/>
  </r>
  <r>
    <n v="2874"/>
    <s v="Kaunispe küla"/>
    <m/>
    <m/>
    <n v="2.5423728813559299"/>
    <n v="2.7906976744185998"/>
    <x v="1499"/>
    <x v="34"/>
    <x v="11"/>
  </r>
  <r>
    <n v="2919"/>
    <s v="Kehala küla"/>
    <m/>
    <m/>
    <n v="2.5423728813559299"/>
    <n v="2.7906976744185998"/>
    <x v="1499"/>
    <x v="49"/>
    <x v="1"/>
  </r>
  <r>
    <n v="3277"/>
    <s v="Koidula küla"/>
    <n v="2.7906976744185998"/>
    <m/>
    <n v="2.5423728813559299"/>
    <m/>
    <x v="1499"/>
    <x v="68"/>
    <x v="13"/>
  </r>
  <r>
    <n v="3553"/>
    <s v="Kukepala küla"/>
    <m/>
    <m/>
    <n v="2.5423728813559299"/>
    <n v="2.7906976744185998"/>
    <x v="1499"/>
    <x v="19"/>
    <x v="0"/>
  </r>
  <r>
    <n v="3769"/>
    <s v="Kõnnu küla"/>
    <m/>
    <m/>
    <n v="2.5423728813559299"/>
    <n v="2.7906976744185998"/>
    <x v="1499"/>
    <x v="44"/>
    <x v="12"/>
  </r>
  <r>
    <n v="4185"/>
    <s v="Leemeti küla"/>
    <n v="2.7906976744185998"/>
    <m/>
    <n v="2.5423728813559299"/>
    <m/>
    <x v="1499"/>
    <x v="69"/>
    <x v="8"/>
  </r>
  <r>
    <n v="4416"/>
    <s v="Lipametsa küla"/>
    <n v="2.7906976744185998"/>
    <m/>
    <n v="2.5423728813559299"/>
    <m/>
    <x v="1499"/>
    <x v="20"/>
    <x v="5"/>
  </r>
  <r>
    <n v="4476"/>
    <s v="Lokuta küla"/>
    <m/>
    <m/>
    <n v="2.5423728813559299"/>
    <n v="2.7906976744185998"/>
    <x v="1499"/>
    <x v="41"/>
    <x v="5"/>
  </r>
  <r>
    <n v="4511"/>
    <s v="Loone küla"/>
    <m/>
    <m/>
    <n v="2.5423728813559299"/>
    <n v="2.7906976744185998"/>
    <x v="1499"/>
    <x v="26"/>
    <x v="5"/>
  </r>
  <r>
    <n v="4849"/>
    <s v="Meelva küla"/>
    <n v="2.7906976744185998"/>
    <m/>
    <n v="2.5423728813559299"/>
    <m/>
    <x v="1499"/>
    <x v="74"/>
    <x v="15"/>
  </r>
  <r>
    <n v="6090"/>
    <s v="Peetrimõisa küla"/>
    <n v="2.7906976744185998"/>
    <m/>
    <n v="2.5423728813559299"/>
    <m/>
    <x v="1499"/>
    <x v="69"/>
    <x v="8"/>
  </r>
  <r>
    <n v="6236"/>
    <s v="Pikknurme küla"/>
    <m/>
    <m/>
    <n v="2.5423728813559299"/>
    <n v="2.7906976744185998"/>
    <x v="1499"/>
    <x v="38"/>
    <x v="12"/>
  </r>
  <r>
    <n v="6609"/>
    <s v="Pärna küla"/>
    <n v="2.7906976744185998"/>
    <m/>
    <n v="2.5423728813559299"/>
    <m/>
    <x v="1499"/>
    <x v="46"/>
    <x v="14"/>
  </r>
  <r>
    <n v="6943"/>
    <s v="Restu küla"/>
    <m/>
    <m/>
    <n v="2.5423728813559299"/>
    <n v="2.7906976744185998"/>
    <x v="1499"/>
    <x v="53"/>
    <x v="10"/>
  </r>
  <r>
    <n v="8088"/>
    <s v="Tamba küla"/>
    <n v="2.7906976744185998"/>
    <m/>
    <n v="2.5423728813559299"/>
    <m/>
    <x v="1499"/>
    <x v="31"/>
    <x v="4"/>
  </r>
  <r>
    <n v="8182"/>
    <s v="Teenuse küla"/>
    <m/>
    <m/>
    <n v="2.5423728813559299"/>
    <n v="2.7906976744185998"/>
    <x v="1499"/>
    <x v="40"/>
    <x v="5"/>
  </r>
  <r>
    <n v="8211"/>
    <s v="Tigase küla"/>
    <m/>
    <m/>
    <n v="2.5423728813559299"/>
    <n v="2.7906976744185998"/>
    <x v="1499"/>
    <x v="70"/>
    <x v="2"/>
  </r>
  <r>
    <n v="8335"/>
    <s v="Toruküla"/>
    <m/>
    <m/>
    <n v="2.5423728813559299"/>
    <n v="2.7906976744185998"/>
    <x v="1499"/>
    <x v="59"/>
    <x v="2"/>
  </r>
  <r>
    <n v="8708"/>
    <s v="Upa küla"/>
    <m/>
    <m/>
    <n v="2.5423728813559299"/>
    <n v="2.7906976744185998"/>
    <x v="1499"/>
    <x v="34"/>
    <x v="11"/>
  </r>
  <r>
    <n v="8796"/>
    <s v="Uuta küla"/>
    <n v="2.7906976744185998"/>
    <m/>
    <n v="2.5423728813559299"/>
    <m/>
    <x v="1499"/>
    <x v="75"/>
    <x v="2"/>
  </r>
  <r>
    <n v="8938"/>
    <s v="Valgu küla"/>
    <m/>
    <m/>
    <n v="2.5423728813559299"/>
    <n v="2.7906976744185998"/>
    <x v="1499"/>
    <x v="46"/>
    <x v="14"/>
  </r>
  <r>
    <n v="9467"/>
    <s v="Voore küla"/>
    <m/>
    <m/>
    <n v="2.5423728813559299"/>
    <n v="2.7906976744185998"/>
    <x v="1499"/>
    <x v="49"/>
    <x v="1"/>
  </r>
  <r>
    <n v="9492"/>
    <s v="Vuti küla"/>
    <m/>
    <m/>
    <n v="2.5423728813559299"/>
    <n v="2.7906976744185998"/>
    <x v="1499"/>
    <x v="36"/>
    <x v="6"/>
  </r>
  <r>
    <n v="9554"/>
    <s v="Võlla küla"/>
    <m/>
    <m/>
    <n v="2.5423728813559299"/>
    <n v="2.7906976744185998"/>
    <x v="1499"/>
    <x v="64"/>
    <x v="11"/>
  </r>
  <r>
    <n v="9615"/>
    <s v="Vägeva küla"/>
    <m/>
    <m/>
    <n v="2.5423728813559299"/>
    <n v="2.7906976744185998"/>
    <x v="1499"/>
    <x v="44"/>
    <x v="12"/>
  </r>
  <r>
    <n v="9824"/>
    <s v="Ülde küla"/>
    <n v="2.7906976744185998"/>
    <m/>
    <n v="2.5423728813559299"/>
    <m/>
    <x v="1499"/>
    <x v="47"/>
    <x v="8"/>
  </r>
  <r>
    <n v="9853"/>
    <s v="Üsse küla"/>
    <n v="2.7906976744185998"/>
    <m/>
    <n v="2.5423728813559299"/>
    <m/>
    <x v="1499"/>
    <x v="25"/>
    <x v="7"/>
  </r>
  <r>
    <n v="1030"/>
    <s v="Aasa küla"/>
    <m/>
    <n v="2.23880597014925"/>
    <n v="3.0508474576271101"/>
    <m/>
    <x v="1500"/>
    <x v="60"/>
    <x v="4"/>
  </r>
  <r>
    <n v="2003"/>
    <s v="Igrise küla"/>
    <m/>
    <n v="2.23880597014925"/>
    <n v="3.0508474576271101"/>
    <m/>
    <x v="1500"/>
    <x v="68"/>
    <x v="13"/>
  </r>
  <r>
    <n v="3582"/>
    <s v="Kullaaru küla"/>
    <m/>
    <n v="2.23880597014925"/>
    <n v="3.0508474576271101"/>
    <m/>
    <x v="1500"/>
    <x v="48"/>
    <x v="1"/>
  </r>
  <r>
    <n v="5906"/>
    <s v="Pala küla"/>
    <m/>
    <n v="2.23880597014925"/>
    <n v="3.0508474576271101"/>
    <m/>
    <x v="1500"/>
    <x v="67"/>
    <x v="6"/>
  </r>
  <r>
    <n v="7880"/>
    <s v="Sõgula küla"/>
    <m/>
    <n v="2.23880597014925"/>
    <n v="3.0508474576271101"/>
    <m/>
    <x v="1500"/>
    <x v="18"/>
    <x v="0"/>
  </r>
  <r>
    <n v="2426"/>
    <s v="Kaasiku küla"/>
    <m/>
    <n v="2.6865671641790998"/>
    <n v="2.5423728813559299"/>
    <m/>
    <x v="1501"/>
    <x v="51"/>
    <x v="7"/>
  </r>
  <r>
    <n v="2789"/>
    <s v="Kasaritsa küla"/>
    <m/>
    <n v="2.6865671641790998"/>
    <n v="2.5423728813559299"/>
    <m/>
    <x v="1501"/>
    <x v="78"/>
    <x v="13"/>
  </r>
  <r>
    <n v="2834"/>
    <s v="Kastna küla"/>
    <m/>
    <n v="2.6865671641790998"/>
    <n v="2.5423728813559299"/>
    <m/>
    <x v="1501"/>
    <x v="12"/>
    <x v="4"/>
  </r>
  <r>
    <n v="3295"/>
    <s v="Koila küla"/>
    <m/>
    <n v="2.6865671641790998"/>
    <n v="2.5423728813559299"/>
    <m/>
    <x v="1501"/>
    <x v="33"/>
    <x v="1"/>
  </r>
  <r>
    <n v="3505"/>
    <s v="Krootuse küla"/>
    <m/>
    <n v="2.6865671641790998"/>
    <n v="2.5423728813559299"/>
    <m/>
    <x v="1501"/>
    <x v="71"/>
    <x v="15"/>
  </r>
  <r>
    <n v="3652"/>
    <s v="Kurepalu küla"/>
    <m/>
    <n v="2.6865671641790998"/>
    <n v="2.5423728813559299"/>
    <m/>
    <x v="1501"/>
    <x v="70"/>
    <x v="2"/>
  </r>
  <r>
    <n v="3896"/>
    <s v="Kärdu küla"/>
    <m/>
    <n v="2.6865671641790998"/>
    <n v="2.5423728813559299"/>
    <m/>
    <x v="1501"/>
    <x v="34"/>
    <x v="11"/>
  </r>
  <r>
    <n v="9552"/>
    <s v="Võle küla"/>
    <m/>
    <n v="2.6865671641790998"/>
    <n v="2.5423728813559299"/>
    <m/>
    <x v="1501"/>
    <x v="21"/>
    <x v="1"/>
  </r>
  <r>
    <n v="1300"/>
    <s v="Ansi küla"/>
    <m/>
    <m/>
    <n v="5.0847457627118597"/>
    <m/>
    <x v="1502"/>
    <x v="34"/>
    <x v="11"/>
  </r>
  <r>
    <n v="1372"/>
    <s v="Aruküla"/>
    <m/>
    <m/>
    <n v="5.0847457627118597"/>
    <m/>
    <x v="1502"/>
    <x v="49"/>
    <x v="1"/>
  </r>
  <r>
    <n v="1647"/>
    <s v="Esiküla"/>
    <m/>
    <m/>
    <n v="5.0847457627118597"/>
    <m/>
    <x v="1502"/>
    <x v="46"/>
    <x v="14"/>
  </r>
  <r>
    <n v="2286"/>
    <s v="Jõusa küla"/>
    <m/>
    <m/>
    <n v="5.0847457627118597"/>
    <m/>
    <x v="1502"/>
    <x v="65"/>
    <x v="2"/>
  </r>
  <r>
    <n v="3185"/>
    <s v="Kivilõppe küla"/>
    <m/>
    <m/>
    <n v="5.0847457627118597"/>
    <m/>
    <x v="1502"/>
    <x v="69"/>
    <x v="8"/>
  </r>
  <r>
    <n v="3709"/>
    <s v="Kutsala küla"/>
    <m/>
    <m/>
    <n v="5.0847457627118597"/>
    <m/>
    <x v="1502"/>
    <x v="33"/>
    <x v="1"/>
  </r>
  <r>
    <n v="4193"/>
    <s v="Leevaku küla"/>
    <m/>
    <m/>
    <n v="5.0847457627118597"/>
    <m/>
    <x v="1502"/>
    <x v="74"/>
    <x v="15"/>
  </r>
  <r>
    <n v="4370"/>
    <s v="Lilli küla"/>
    <m/>
    <m/>
    <n v="5.0847457627118597"/>
    <m/>
    <x v="1502"/>
    <x v="50"/>
    <x v="8"/>
  </r>
  <r>
    <n v="4501"/>
    <s v="Loodi küla"/>
    <m/>
    <m/>
    <n v="5.0847457627118597"/>
    <m/>
    <x v="1502"/>
    <x v="69"/>
    <x v="8"/>
  </r>
  <r>
    <n v="4527"/>
    <s v="Lossimäe küla"/>
    <m/>
    <m/>
    <n v="5.0847457627118597"/>
    <m/>
    <x v="1502"/>
    <x v="45"/>
    <x v="2"/>
  </r>
  <r>
    <n v="4842"/>
    <s v="Meeksi küla"/>
    <m/>
    <m/>
    <n v="5.0847457627118597"/>
    <m/>
    <x v="1502"/>
    <x v="74"/>
    <x v="15"/>
  </r>
  <r>
    <n v="5197"/>
    <s v="Mäeküla"/>
    <m/>
    <m/>
    <n v="5.0847457627118597"/>
    <m/>
    <x v="1502"/>
    <x v="67"/>
    <x v="6"/>
  </r>
  <r>
    <n v="5243"/>
    <s v="Mäla küla"/>
    <m/>
    <m/>
    <n v="5.0847457627118597"/>
    <m/>
    <x v="1502"/>
    <x v="64"/>
    <x v="11"/>
  </r>
  <r>
    <n v="5317"/>
    <s v="Mündi küla"/>
    <m/>
    <m/>
    <n v="5.0847457627118597"/>
    <m/>
    <x v="1502"/>
    <x v="23"/>
    <x v="6"/>
  </r>
  <r>
    <n v="5360"/>
    <s v="Nasva küla"/>
    <m/>
    <m/>
    <n v="5.0847457627118597"/>
    <m/>
    <x v="1502"/>
    <x v="46"/>
    <x v="14"/>
  </r>
  <r>
    <n v="5952"/>
    <s v="Palupera küla"/>
    <m/>
    <m/>
    <n v="5.0847457627118597"/>
    <m/>
    <x v="1502"/>
    <x v="45"/>
    <x v="2"/>
  </r>
  <r>
    <n v="8298"/>
    <s v="Toomalõuka küla"/>
    <m/>
    <m/>
    <n v="5.0847457627118597"/>
    <m/>
    <x v="1502"/>
    <x v="34"/>
    <x v="11"/>
  </r>
  <r>
    <n v="9139"/>
    <s v="Vatku küla"/>
    <m/>
    <m/>
    <n v="5.0847457627118597"/>
    <m/>
    <x v="1502"/>
    <x v="21"/>
    <x v="1"/>
  </r>
  <r>
    <n v="9192"/>
    <s v="Veltsa küla"/>
    <m/>
    <m/>
    <n v="5.0847457627118597"/>
    <m/>
    <x v="1502"/>
    <x v="31"/>
    <x v="4"/>
  </r>
  <r>
    <n v="9534"/>
    <s v="Võipere küla"/>
    <m/>
    <m/>
    <n v="5.0847457627118597"/>
    <m/>
    <x v="1502"/>
    <x v="37"/>
    <x v="1"/>
  </r>
  <r>
    <n v="9669"/>
    <s v="Värati küla"/>
    <m/>
    <m/>
    <n v="5.0847457627118597"/>
    <m/>
    <x v="1502"/>
    <x v="12"/>
    <x v="4"/>
  </r>
  <r>
    <n v="9674"/>
    <s v="Värssu küla"/>
    <m/>
    <m/>
    <n v="5.0847457627118597"/>
    <m/>
    <x v="1502"/>
    <x v="46"/>
    <x v="14"/>
  </r>
  <r>
    <n v="1035"/>
    <s v="Aasu küla"/>
    <m/>
    <n v="2.23880597014925"/>
    <m/>
    <n v="2.7906976744185998"/>
    <x v="1503"/>
    <x v="21"/>
    <x v="1"/>
  </r>
  <r>
    <n v="1149"/>
    <s v="Ainja küla"/>
    <m/>
    <n v="2.23880597014925"/>
    <m/>
    <n v="2.7906976744185998"/>
    <x v="1503"/>
    <x v="50"/>
    <x v="8"/>
  </r>
  <r>
    <n v="1413"/>
    <s v="Assikvere küla"/>
    <m/>
    <n v="2.23880597014925"/>
    <m/>
    <n v="2.7906976744185998"/>
    <x v="1503"/>
    <x v="59"/>
    <x v="2"/>
  </r>
  <r>
    <n v="1526"/>
    <s v="Edivere küla"/>
    <m/>
    <n v="2.23880597014925"/>
    <m/>
    <n v="2.7906976744185998"/>
    <x v="1503"/>
    <x v="66"/>
    <x v="3"/>
  </r>
  <r>
    <n v="1826"/>
    <s v="Hertu küla"/>
    <m/>
    <n v="2.23880597014925"/>
    <m/>
    <n v="2.7906976744185998"/>
    <x v="1503"/>
    <x v="41"/>
    <x v="5"/>
  </r>
  <r>
    <n v="1871"/>
    <s v="Hirmuse küla"/>
    <n v="2.7906976744185998"/>
    <n v="2.23880597014925"/>
    <m/>
    <m/>
    <x v="1503"/>
    <x v="30"/>
    <x v="3"/>
  </r>
  <r>
    <n v="1905"/>
    <s v="Hummuli alevik"/>
    <m/>
    <n v="2.23880597014925"/>
    <m/>
    <n v="2.7906976744185998"/>
    <x v="1503"/>
    <x v="52"/>
    <x v="10"/>
  </r>
  <r>
    <n v="2520"/>
    <s v="Kahula küla"/>
    <n v="2.7906976744185998"/>
    <n v="2.23880597014925"/>
    <m/>
    <m/>
    <x v="1503"/>
    <x v="27"/>
    <x v="3"/>
  </r>
  <r>
    <n v="2688"/>
    <s v="Kantküla"/>
    <n v="2.7906976744185998"/>
    <n v="2.23880597014925"/>
    <m/>
    <m/>
    <x v="1503"/>
    <x v="44"/>
    <x v="12"/>
  </r>
  <r>
    <n v="3032"/>
    <s v="Kiigevere küla"/>
    <m/>
    <n v="2.23880597014925"/>
    <m/>
    <n v="2.7906976744185998"/>
    <x v="1503"/>
    <x v="36"/>
    <x v="6"/>
  </r>
  <r>
    <n v="3281"/>
    <s v="Koidu küla"/>
    <n v="2.7906976744185998"/>
    <n v="2.23880597014925"/>
    <m/>
    <m/>
    <x v="1503"/>
    <x v="25"/>
    <x v="7"/>
  </r>
  <r>
    <n v="4372"/>
    <s v="Lillimõisa küla"/>
    <m/>
    <n v="2.23880597014925"/>
    <m/>
    <n v="2.7906976744185998"/>
    <x v="1503"/>
    <x v="72"/>
    <x v="13"/>
  </r>
  <r>
    <n v="4632"/>
    <s v="Väike-Lähtru küla"/>
    <n v="2.7906976744185998"/>
    <n v="2.23880597014925"/>
    <m/>
    <m/>
    <x v="1503"/>
    <x v="51"/>
    <x v="7"/>
  </r>
  <r>
    <n v="4685"/>
    <s v="Lümati küla"/>
    <m/>
    <n v="2.23880597014925"/>
    <m/>
    <n v="2.7906976744185998"/>
    <x v="1503"/>
    <x v="59"/>
    <x v="2"/>
  </r>
  <r>
    <n v="4920"/>
    <s v="Metskaevu küla"/>
    <n v="2.7906976744185998"/>
    <n v="2.23880597014925"/>
    <m/>
    <m/>
    <x v="1503"/>
    <x v="17"/>
    <x v="1"/>
  </r>
  <r>
    <n v="4975"/>
    <s v="Moldova küla"/>
    <m/>
    <n v="2.23880597014925"/>
    <m/>
    <n v="2.7906976744185998"/>
    <x v="1503"/>
    <x v="30"/>
    <x v="3"/>
  </r>
  <r>
    <n v="5488"/>
    <s v="Nuutre küla"/>
    <n v="2.7906976744185998"/>
    <n v="2.23880597014925"/>
    <m/>
    <m/>
    <x v="1503"/>
    <x v="29"/>
    <x v="9"/>
  </r>
  <r>
    <n v="5503"/>
    <s v="Nõmba küla"/>
    <n v="2.7906976744185998"/>
    <n v="2.23880597014925"/>
    <m/>
    <m/>
    <x v="1503"/>
    <x v="46"/>
    <x v="14"/>
  </r>
  <r>
    <n v="6060"/>
    <s v="Pedajamäe küla"/>
    <n v="2.7906976744185998"/>
    <n v="2.23880597014925"/>
    <m/>
    <m/>
    <x v="1503"/>
    <x v="53"/>
    <x v="10"/>
  </r>
  <r>
    <n v="7551"/>
    <s v="Servaääre küla"/>
    <m/>
    <n v="2.23880597014925"/>
    <m/>
    <n v="2.7906976744185998"/>
    <x v="1503"/>
    <x v="56"/>
    <x v="3"/>
  </r>
  <r>
    <n v="8388"/>
    <s v="Tudre küla"/>
    <n v="2.7906976744185998"/>
    <n v="2.23880597014925"/>
    <m/>
    <m/>
    <x v="1503"/>
    <x v="36"/>
    <x v="6"/>
  </r>
  <r>
    <n v="8453"/>
    <s v="Tuulavere küla"/>
    <n v="2.7906976744185998"/>
    <n v="2.23880597014925"/>
    <m/>
    <m/>
    <x v="1503"/>
    <x v="39"/>
    <x v="12"/>
  </r>
  <r>
    <n v="8563"/>
    <s v="Täkumetsa küla"/>
    <m/>
    <n v="2.23880597014925"/>
    <m/>
    <n v="2.7906976744185998"/>
    <x v="1503"/>
    <x v="56"/>
    <x v="3"/>
  </r>
  <r>
    <n v="9218"/>
    <s v="Verijärve küla"/>
    <n v="2.7906976744185998"/>
    <n v="2.23880597014925"/>
    <m/>
    <m/>
    <x v="1503"/>
    <x v="78"/>
    <x v="13"/>
  </r>
  <r>
    <n v="9546"/>
    <s v="Võivaku küla"/>
    <n v="2.7906976744185998"/>
    <n v="2.23880597014925"/>
    <m/>
    <m/>
    <x v="1503"/>
    <x v="47"/>
    <x v="8"/>
  </r>
  <r>
    <n v="2530"/>
    <s v="Kaigepere küla"/>
    <m/>
    <m/>
    <m/>
    <n v="5.0232558139534804"/>
    <x v="1504"/>
    <x v="20"/>
    <x v="5"/>
  </r>
  <r>
    <n v="8969"/>
    <s v="Valtina küla"/>
    <m/>
    <m/>
    <m/>
    <n v="5.0232558139534804"/>
    <x v="1504"/>
    <x v="32"/>
    <x v="10"/>
  </r>
  <r>
    <n v="2669"/>
    <s v="Kangru küla"/>
    <m/>
    <n v="4.9253731343283498"/>
    <m/>
    <m/>
    <x v="1505"/>
    <x v="60"/>
    <x v="4"/>
  </r>
  <r>
    <n v="3273"/>
    <s v="Koidu-Ellavere küla"/>
    <m/>
    <n v="4.9253731343283498"/>
    <m/>
    <m/>
    <x v="1505"/>
    <x v="36"/>
    <x v="6"/>
  </r>
  <r>
    <n v="7372"/>
    <s v="Salavere küla"/>
    <m/>
    <n v="4.9253731343283498"/>
    <m/>
    <m/>
    <x v="1505"/>
    <x v="34"/>
    <x v="11"/>
  </r>
  <r>
    <n v="8884"/>
    <s v="Vainu küla"/>
    <m/>
    <n v="4.9253731343283498"/>
    <m/>
    <m/>
    <x v="1505"/>
    <x v="30"/>
    <x v="3"/>
  </r>
  <r>
    <n v="9029"/>
    <s v="Vanassaare küla"/>
    <m/>
    <n v="4.9253731343283498"/>
    <m/>
    <m/>
    <x v="1505"/>
    <x v="39"/>
    <x v="12"/>
  </r>
  <r>
    <n v="9499"/>
    <s v="Võhma küla"/>
    <m/>
    <n v="4.9253731343283498"/>
    <m/>
    <m/>
    <x v="1505"/>
    <x v="31"/>
    <x v="4"/>
  </r>
  <r>
    <n v="1283"/>
    <s v="Anikatsi küla"/>
    <m/>
    <n v="2.23880597014925"/>
    <n v="2.5423728813559299"/>
    <m/>
    <x v="1506"/>
    <x v="69"/>
    <x v="8"/>
  </r>
  <r>
    <n v="1377"/>
    <s v="Aruküla"/>
    <m/>
    <n v="2.23880597014925"/>
    <n v="2.5423728813559299"/>
    <m/>
    <x v="1506"/>
    <x v="66"/>
    <x v="3"/>
  </r>
  <r>
    <n v="1736"/>
    <s v="Halinga küla"/>
    <m/>
    <n v="2.23880597014925"/>
    <n v="2.5423728813559299"/>
    <m/>
    <x v="1506"/>
    <x v="60"/>
    <x v="4"/>
  </r>
  <r>
    <n v="2040"/>
    <s v="Illi küla"/>
    <m/>
    <n v="2.23880597014925"/>
    <n v="2.5423728813559299"/>
    <m/>
    <x v="1506"/>
    <x v="78"/>
    <x v="13"/>
  </r>
  <r>
    <n v="2760"/>
    <s v="Karkuse küla"/>
    <m/>
    <n v="2.23880597014925"/>
    <n v="2.5423728813559299"/>
    <m/>
    <x v="1506"/>
    <x v="49"/>
    <x v="1"/>
  </r>
  <r>
    <n v="3427"/>
    <s v="Koosalaane küla"/>
    <m/>
    <n v="2.23880597014925"/>
    <n v="2.5423728813559299"/>
    <m/>
    <x v="1506"/>
    <x v="59"/>
    <x v="2"/>
  </r>
  <r>
    <n v="3702"/>
    <s v="Kuru küla"/>
    <m/>
    <n v="2.23880597014925"/>
    <n v="2.5423728813559299"/>
    <m/>
    <x v="1506"/>
    <x v="17"/>
    <x v="1"/>
  </r>
  <r>
    <n v="4595"/>
    <s v="Lõetsa küla"/>
    <m/>
    <n v="2.23880597014925"/>
    <n v="2.5423728813559299"/>
    <m/>
    <x v="1506"/>
    <x v="64"/>
    <x v="11"/>
  </r>
  <r>
    <n v="4771"/>
    <s v="Manija küla"/>
    <m/>
    <n v="2.23880597014925"/>
    <n v="2.5423728813559299"/>
    <m/>
    <x v="1506"/>
    <x v="12"/>
    <x v="4"/>
  </r>
  <r>
    <n v="4895"/>
    <s v="Metsalaane küla"/>
    <m/>
    <n v="2.23880597014925"/>
    <n v="2.5423728813559299"/>
    <m/>
    <x v="1506"/>
    <x v="45"/>
    <x v="2"/>
  </r>
  <r>
    <n v="4951"/>
    <s v="Mikitamäe küla"/>
    <m/>
    <n v="2.23880597014925"/>
    <n v="2.5423728813559299"/>
    <m/>
    <x v="1506"/>
    <x v="68"/>
    <x v="13"/>
  </r>
  <r>
    <n v="4989"/>
    <s v="Morna küla"/>
    <m/>
    <n v="2.23880597014925"/>
    <n v="2.5423728813559299"/>
    <m/>
    <x v="1506"/>
    <x v="50"/>
    <x v="8"/>
  </r>
  <r>
    <n v="5160"/>
    <s v="Mõra küla"/>
    <m/>
    <n v="2.23880597014925"/>
    <n v="2.5423728813559299"/>
    <m/>
    <x v="1506"/>
    <x v="70"/>
    <x v="2"/>
  </r>
  <r>
    <n v="6278"/>
    <s v="Pitsalu küla"/>
    <m/>
    <n v="2.23880597014925"/>
    <n v="2.5423728813559299"/>
    <m/>
    <x v="1506"/>
    <x v="60"/>
    <x v="4"/>
  </r>
  <r>
    <n v="6513"/>
    <s v="Põldeotsa küla"/>
    <m/>
    <n v="2.23880597014925"/>
    <n v="2.5423728813559299"/>
    <m/>
    <x v="1506"/>
    <x v="12"/>
    <x v="4"/>
  </r>
  <r>
    <n v="7086"/>
    <s v="Roostoja küla"/>
    <m/>
    <n v="2.23880597014925"/>
    <n v="2.5423728813559299"/>
    <m/>
    <x v="1506"/>
    <x v="66"/>
    <x v="3"/>
  </r>
  <r>
    <n v="7293"/>
    <s v="Saareotsa küla"/>
    <m/>
    <n v="2.23880597014925"/>
    <n v="2.5423728813559299"/>
    <m/>
    <x v="1506"/>
    <x v="67"/>
    <x v="6"/>
  </r>
  <r>
    <n v="7928"/>
    <s v="Säpina küla"/>
    <m/>
    <n v="2.23880597014925"/>
    <n v="2.5423728813559299"/>
    <m/>
    <x v="1506"/>
    <x v="68"/>
    <x v="13"/>
  </r>
  <r>
    <n v="7971"/>
    <s v="Söderby küla"/>
    <m/>
    <n v="2.23880597014925"/>
    <n v="2.5423728813559299"/>
    <m/>
    <x v="1506"/>
    <x v="73"/>
    <x v="7"/>
  </r>
  <r>
    <n v="7975"/>
    <s v="Sülgoja küla"/>
    <m/>
    <n v="2.23880597014925"/>
    <n v="2.5423728813559299"/>
    <m/>
    <x v="1506"/>
    <x v="74"/>
    <x v="15"/>
  </r>
  <r>
    <n v="8305"/>
    <s v="Toomja küla"/>
    <m/>
    <n v="2.23880597014925"/>
    <n v="2.5423728813559299"/>
    <m/>
    <x v="1506"/>
    <x v="20"/>
    <x v="5"/>
  </r>
  <r>
    <n v="8836"/>
    <s v="Vahakulmu küla"/>
    <m/>
    <n v="2.23880597014925"/>
    <n v="2.5423728813559299"/>
    <m/>
    <x v="1506"/>
    <x v="17"/>
    <x v="1"/>
  </r>
  <r>
    <n v="9011"/>
    <s v="Vanaküla / Gambyn"/>
    <m/>
    <n v="2.23880597014925"/>
    <n v="2.5423728813559299"/>
    <m/>
    <x v="1506"/>
    <x v="51"/>
    <x v="7"/>
  </r>
  <r>
    <n v="9226"/>
    <s v="Veske küla"/>
    <m/>
    <n v="2.23880597014925"/>
    <n v="2.5423728813559299"/>
    <m/>
    <x v="1506"/>
    <x v="34"/>
    <x v="11"/>
  </r>
  <r>
    <n v="9777"/>
    <s v="Äntu küla"/>
    <m/>
    <n v="2.23880597014925"/>
    <n v="2.5423728813559299"/>
    <m/>
    <x v="1506"/>
    <x v="43"/>
    <x v="1"/>
  </r>
  <r>
    <n v="1461"/>
    <s v="Auksi küla"/>
    <m/>
    <m/>
    <n v="4.5762711864406702"/>
    <m/>
    <x v="1507"/>
    <x v="69"/>
    <x v="8"/>
  </r>
  <r>
    <n v="1670"/>
    <s v="Förby küla"/>
    <m/>
    <m/>
    <n v="4.5762711864406702"/>
    <m/>
    <x v="1507"/>
    <x v="73"/>
    <x v="7"/>
  </r>
  <r>
    <n v="2130"/>
    <s v="Jaama küla"/>
    <m/>
    <m/>
    <n v="4.5762711864406702"/>
    <m/>
    <x v="1507"/>
    <x v="66"/>
    <x v="3"/>
  </r>
  <r>
    <n v="2398"/>
    <s v="Kaali küla"/>
    <m/>
    <m/>
    <n v="4.5762711864406702"/>
    <m/>
    <x v="1507"/>
    <x v="34"/>
    <x v="11"/>
  </r>
  <r>
    <n v="2936"/>
    <s v="Kellämäe küla"/>
    <m/>
    <m/>
    <n v="4.5762711864406702"/>
    <m/>
    <x v="1507"/>
    <x v="72"/>
    <x v="13"/>
  </r>
  <r>
    <n v="5126"/>
    <s v="Mõisaaseme küla"/>
    <m/>
    <m/>
    <n v="4.5762711864406702"/>
    <m/>
    <x v="1507"/>
    <x v="20"/>
    <x v="5"/>
  </r>
  <r>
    <n v="5647"/>
    <s v="Oiu küla"/>
    <m/>
    <m/>
    <n v="4.5762711864406702"/>
    <m/>
    <x v="1507"/>
    <x v="69"/>
    <x v="8"/>
  </r>
  <r>
    <n v="5723"/>
    <s v="Orinõmme küla"/>
    <m/>
    <m/>
    <n v="4.5762711864406702"/>
    <m/>
    <x v="1507"/>
    <x v="34"/>
    <x v="11"/>
  </r>
  <r>
    <n v="6201"/>
    <s v="Piistaoja küla"/>
    <m/>
    <m/>
    <n v="4.5762711864406702"/>
    <m/>
    <x v="1507"/>
    <x v="58"/>
    <x v="4"/>
  </r>
  <r>
    <n v="6314"/>
    <s v="Poksi küla"/>
    <m/>
    <m/>
    <n v="4.5762711864406702"/>
    <m/>
    <x v="1507"/>
    <x v="76"/>
    <x v="2"/>
  </r>
  <r>
    <n v="9570"/>
    <s v="Võnnu alevik"/>
    <m/>
    <m/>
    <n v="4.5762711864406702"/>
    <m/>
    <x v="1507"/>
    <x v="70"/>
    <x v="2"/>
  </r>
  <r>
    <n v="2973"/>
    <s v="Kerita küla"/>
    <m/>
    <n v="4.4776119402985"/>
    <m/>
    <m/>
    <x v="1508"/>
    <x v="47"/>
    <x v="8"/>
  </r>
  <r>
    <n v="3009"/>
    <s v="Kiduspe küla"/>
    <m/>
    <n v="4.4776119402985"/>
    <m/>
    <m/>
    <x v="1508"/>
    <x v="46"/>
    <x v="14"/>
  </r>
  <r>
    <n v="4101"/>
    <s v="Langerma küla"/>
    <m/>
    <n v="4.4776119402985"/>
    <m/>
    <m/>
    <x v="1508"/>
    <x v="60"/>
    <x v="4"/>
  </r>
  <r>
    <n v="4324"/>
    <s v="Liguri küla"/>
    <m/>
    <n v="4.4776119402985"/>
    <m/>
    <m/>
    <x v="1508"/>
    <x v="72"/>
    <x v="13"/>
  </r>
  <r>
    <n v="4967"/>
    <s v="Moka küla"/>
    <m/>
    <n v="4.4776119402985"/>
    <m/>
    <m/>
    <x v="1508"/>
    <x v="40"/>
    <x v="5"/>
  </r>
  <r>
    <n v="6349"/>
    <s v="Prandi küla"/>
    <m/>
    <n v="4.4776119402985"/>
    <m/>
    <m/>
    <x v="1508"/>
    <x v="36"/>
    <x v="6"/>
  </r>
  <r>
    <n v="6365"/>
    <s v="Priipalu küla"/>
    <m/>
    <n v="4.4776119402985"/>
    <m/>
    <m/>
    <x v="1508"/>
    <x v="32"/>
    <x v="10"/>
  </r>
  <r>
    <n v="7034"/>
    <s v="Rohu küla"/>
    <m/>
    <n v="4.4776119402985"/>
    <m/>
    <m/>
    <x v="1508"/>
    <x v="49"/>
    <x v="1"/>
  </r>
  <r>
    <n v="7113"/>
    <s v="Rulli küla"/>
    <m/>
    <n v="4.4776119402985"/>
    <m/>
    <m/>
    <x v="1508"/>
    <x v="52"/>
    <x v="10"/>
  </r>
  <r>
    <n v="7460"/>
    <s v="Saulepa küla"/>
    <m/>
    <n v="4.4776119402985"/>
    <m/>
    <m/>
    <x v="1508"/>
    <x v="12"/>
    <x v="4"/>
  </r>
  <r>
    <n v="7531"/>
    <s v="Selja küla"/>
    <m/>
    <n v="4.4776119402985"/>
    <m/>
    <m/>
    <x v="1508"/>
    <x v="41"/>
    <x v="5"/>
  </r>
  <r>
    <n v="7847"/>
    <s v="Suuremõisa küla"/>
    <m/>
    <n v="4.4776119402985"/>
    <m/>
    <m/>
    <x v="1508"/>
    <x v="64"/>
    <x v="11"/>
  </r>
  <r>
    <n v="9338"/>
    <s v="Vilivalla küla"/>
    <m/>
    <n v="4.4776119402985"/>
    <m/>
    <m/>
    <x v="1508"/>
    <x v="46"/>
    <x v="14"/>
  </r>
  <r>
    <n v="9483"/>
    <s v="Vorbuse küla"/>
    <m/>
    <n v="4.4776119402985"/>
    <m/>
    <m/>
    <x v="1508"/>
    <x v="10"/>
    <x v="2"/>
  </r>
  <r>
    <n v="1226"/>
    <s v="Altnurga küla"/>
    <m/>
    <m/>
    <m/>
    <n v="4.4651162790697603"/>
    <x v="1509"/>
    <x v="38"/>
    <x v="12"/>
  </r>
  <r>
    <n v="1381"/>
    <s v="Arumäe küla"/>
    <n v="4.4651162790697603"/>
    <m/>
    <m/>
    <m/>
    <x v="1509"/>
    <x v="35"/>
    <x v="3"/>
  </r>
  <r>
    <n v="2393"/>
    <s v="Kaagvere küla"/>
    <m/>
    <m/>
    <m/>
    <n v="4.4651162790697603"/>
    <x v="1509"/>
    <x v="70"/>
    <x v="2"/>
  </r>
  <r>
    <n v="2489"/>
    <s v="Kadrina küla"/>
    <m/>
    <m/>
    <m/>
    <n v="4.4651162790697603"/>
    <x v="1509"/>
    <x v="59"/>
    <x v="2"/>
  </r>
  <r>
    <n v="2522"/>
    <s v="Kahutsi küla"/>
    <n v="4.4651162790697603"/>
    <m/>
    <m/>
    <m/>
    <x v="1509"/>
    <x v="34"/>
    <x v="11"/>
  </r>
  <r>
    <n v="2538"/>
    <s v="Kailuka küla"/>
    <n v="4.4651162790697603"/>
    <m/>
    <m/>
    <m/>
    <x v="1509"/>
    <x v="34"/>
    <x v="11"/>
  </r>
  <r>
    <n v="3410"/>
    <s v="Koonu küla"/>
    <n v="4.4651162790697603"/>
    <m/>
    <m/>
    <m/>
    <x v="1509"/>
    <x v="43"/>
    <x v="1"/>
  </r>
  <r>
    <n v="3500"/>
    <s v="Kriimani küla"/>
    <m/>
    <m/>
    <m/>
    <n v="4.4651162790697603"/>
    <x v="1509"/>
    <x v="70"/>
    <x v="2"/>
  </r>
  <r>
    <n v="4613"/>
    <s v="Lõpe küla"/>
    <m/>
    <m/>
    <m/>
    <n v="4.4651162790697603"/>
    <x v="1509"/>
    <x v="44"/>
    <x v="12"/>
  </r>
  <r>
    <n v="4924"/>
    <s v="Metsküla"/>
    <n v="4.4651162790697603"/>
    <m/>
    <m/>
    <m/>
    <x v="1509"/>
    <x v="20"/>
    <x v="5"/>
  </r>
  <r>
    <n v="5757"/>
    <s v="Oti küla"/>
    <m/>
    <m/>
    <m/>
    <n v="4.4651162790697603"/>
    <x v="1509"/>
    <x v="34"/>
    <x v="11"/>
  </r>
  <r>
    <n v="6247"/>
    <s v="Pilistvere küla"/>
    <m/>
    <m/>
    <m/>
    <n v="4.4651162790697603"/>
    <x v="1509"/>
    <x v="47"/>
    <x v="8"/>
  </r>
  <r>
    <n v="6296"/>
    <s v="Plika küla"/>
    <n v="4.4651162790697603"/>
    <m/>
    <m/>
    <m/>
    <x v="1509"/>
    <x v="53"/>
    <x v="10"/>
  </r>
  <r>
    <n v="6305"/>
    <s v="Podmotsa küla"/>
    <m/>
    <m/>
    <m/>
    <n v="4.4651162790697603"/>
    <x v="1509"/>
    <x v="68"/>
    <x v="13"/>
  </r>
  <r>
    <n v="6850"/>
    <s v="Raudlepa küla"/>
    <n v="4.4651162790697603"/>
    <m/>
    <m/>
    <m/>
    <x v="1509"/>
    <x v="48"/>
    <x v="1"/>
  </r>
  <r>
    <n v="7426"/>
    <s v="Sarapuu küla"/>
    <m/>
    <m/>
    <m/>
    <n v="4.4651162790697603"/>
    <x v="1509"/>
    <x v="53"/>
    <x v="10"/>
  </r>
  <r>
    <n v="7550"/>
    <s v="Seruküla"/>
    <m/>
    <m/>
    <m/>
    <n v="4.4651162790697603"/>
    <x v="1509"/>
    <x v="47"/>
    <x v="8"/>
  </r>
  <r>
    <n v="1297"/>
    <s v="Anseküla"/>
    <m/>
    <m/>
    <n v="4.0677966101694896"/>
    <m/>
    <x v="1510"/>
    <x v="34"/>
    <x v="11"/>
  </r>
  <r>
    <n v="1312"/>
    <s v="Aovere küla"/>
    <m/>
    <m/>
    <n v="4.0677966101694896"/>
    <m/>
    <x v="1510"/>
    <x v="65"/>
    <x v="2"/>
  </r>
  <r>
    <n v="1808"/>
    <s v="Hellamaa küla"/>
    <m/>
    <m/>
    <n v="4.0677966101694896"/>
    <m/>
    <x v="1510"/>
    <x v="64"/>
    <x v="11"/>
  </r>
  <r>
    <n v="2603"/>
    <s v="Kallemäe küla"/>
    <m/>
    <m/>
    <n v="4.0677966101694896"/>
    <m/>
    <x v="1510"/>
    <x v="34"/>
    <x v="11"/>
  </r>
  <r>
    <n v="2622"/>
    <s v="Kalme küla"/>
    <m/>
    <m/>
    <n v="4.0677966101694896"/>
    <m/>
    <x v="1510"/>
    <x v="45"/>
    <x v="2"/>
  </r>
  <r>
    <n v="3459"/>
    <s v="Kose küla"/>
    <m/>
    <m/>
    <n v="4.0677966101694896"/>
    <m/>
    <x v="1510"/>
    <x v="60"/>
    <x v="4"/>
  </r>
  <r>
    <n v="3817"/>
    <s v="Kõruse küla"/>
    <m/>
    <m/>
    <n v="4.0677966101694896"/>
    <m/>
    <x v="1510"/>
    <x v="34"/>
    <x v="11"/>
  </r>
  <r>
    <n v="4564"/>
    <s v="Lusti küla"/>
    <m/>
    <m/>
    <n v="4.0677966101694896"/>
    <m/>
    <x v="1510"/>
    <x v="77"/>
    <x v="13"/>
  </r>
  <r>
    <n v="4716"/>
    <s v="Madi küla"/>
    <m/>
    <m/>
    <n v="4.0677966101694896"/>
    <m/>
    <x v="1510"/>
    <x v="78"/>
    <x v="13"/>
  </r>
  <r>
    <n v="5310"/>
    <s v="Möllatsi küla"/>
    <m/>
    <m/>
    <n v="4.0677966101694896"/>
    <m/>
    <x v="1510"/>
    <x v="65"/>
    <x v="2"/>
  </r>
  <r>
    <n v="5544"/>
    <s v="Nõva küla"/>
    <m/>
    <m/>
    <n v="4.0677966101694896"/>
    <m/>
    <x v="1510"/>
    <x v="59"/>
    <x v="2"/>
  </r>
  <r>
    <n v="6222"/>
    <s v="Pikasilla küla"/>
    <m/>
    <m/>
    <n v="4.0677966101694896"/>
    <m/>
    <x v="1510"/>
    <x v="52"/>
    <x v="10"/>
  </r>
  <r>
    <n v="6692"/>
    <s v="Raanitsa küla"/>
    <m/>
    <m/>
    <n v="4.0677966101694896"/>
    <m/>
    <x v="1510"/>
    <x v="63"/>
    <x v="2"/>
  </r>
  <r>
    <n v="6857"/>
    <s v="Raudsepa küla"/>
    <m/>
    <m/>
    <n v="4.0677966101694896"/>
    <m/>
    <x v="1510"/>
    <x v="53"/>
    <x v="10"/>
  </r>
  <r>
    <n v="8050"/>
    <s v="Taganurga küla"/>
    <m/>
    <m/>
    <n v="4.0677966101694896"/>
    <m/>
    <x v="1510"/>
    <x v="69"/>
    <x v="8"/>
  </r>
  <r>
    <n v="9229"/>
    <s v="Veski küla"/>
    <m/>
    <m/>
    <n v="4.0677966101694896"/>
    <m/>
    <x v="1510"/>
    <x v="71"/>
    <x v="15"/>
  </r>
  <r>
    <n v="9369"/>
    <s v="Viluste küla"/>
    <m/>
    <m/>
    <n v="4.0677966101694896"/>
    <m/>
    <x v="1510"/>
    <x v="74"/>
    <x v="15"/>
  </r>
  <r>
    <n v="1152"/>
    <s v="Aitsra küla"/>
    <m/>
    <n v="4.0298507462686501"/>
    <m/>
    <m/>
    <x v="1511"/>
    <x v="52"/>
    <x v="10"/>
  </r>
  <r>
    <n v="1200"/>
    <s v="Allika küla"/>
    <m/>
    <n v="4.0298507462686501"/>
    <m/>
    <m/>
    <x v="1511"/>
    <x v="46"/>
    <x v="14"/>
  </r>
  <r>
    <n v="2685"/>
    <s v="Kannuküla"/>
    <m/>
    <n v="4.0298507462686501"/>
    <m/>
    <m/>
    <x v="1511"/>
    <x v="69"/>
    <x v="8"/>
  </r>
  <r>
    <n v="1429"/>
    <s v="Asva küla"/>
    <m/>
    <m/>
    <m/>
    <n v="3.9069767441860401"/>
    <x v="1512"/>
    <x v="34"/>
    <x v="11"/>
  </r>
  <r>
    <n v="1653"/>
    <s v="Esna küla"/>
    <m/>
    <m/>
    <m/>
    <n v="3.9069767441860401"/>
    <x v="1512"/>
    <x v="23"/>
    <x v="6"/>
  </r>
  <r>
    <n v="2699"/>
    <s v="Kapsta küla"/>
    <m/>
    <m/>
    <m/>
    <n v="3.9069767441860401"/>
    <x v="1512"/>
    <x v="45"/>
    <x v="2"/>
  </r>
  <r>
    <n v="2831"/>
    <s v="Kastmekoja küla"/>
    <m/>
    <m/>
    <m/>
    <n v="3.9069767441860401"/>
    <x v="1512"/>
    <x v="54"/>
    <x v="15"/>
  </r>
  <r>
    <n v="2970"/>
    <s v="Kerguta küla"/>
    <n v="3.9069767441860401"/>
    <m/>
    <m/>
    <m/>
    <x v="1512"/>
    <x v="17"/>
    <x v="1"/>
  </r>
  <r>
    <n v="3137"/>
    <s v="Kirisaare küla"/>
    <n v="3.9069767441860401"/>
    <m/>
    <m/>
    <m/>
    <x v="1512"/>
    <x v="23"/>
    <x v="6"/>
  </r>
  <r>
    <n v="3160"/>
    <s v="Kitsa küla"/>
    <n v="3.9069767441860401"/>
    <m/>
    <m/>
    <m/>
    <x v="1512"/>
    <x v="46"/>
    <x v="14"/>
  </r>
  <r>
    <n v="3224"/>
    <s v="Kobru küla"/>
    <n v="3.9069767441860401"/>
    <m/>
    <m/>
    <m/>
    <x v="1512"/>
    <x v="15"/>
    <x v="0"/>
  </r>
  <r>
    <n v="3292"/>
    <s v="Koikla küla"/>
    <m/>
    <m/>
    <m/>
    <n v="3.9069767441860401"/>
    <x v="1512"/>
    <x v="34"/>
    <x v="11"/>
  </r>
  <r>
    <n v="3430"/>
    <s v="Kootsi küla"/>
    <n v="3.9069767441860401"/>
    <m/>
    <m/>
    <m/>
    <x v="1512"/>
    <x v="47"/>
    <x v="8"/>
  </r>
  <r>
    <n v="3447"/>
    <s v="Korijärve küla"/>
    <m/>
    <m/>
    <m/>
    <n v="3.9069767441860401"/>
    <x v="1512"/>
    <x v="32"/>
    <x v="10"/>
  </r>
  <r>
    <n v="3449"/>
    <s v="Korjuse küla"/>
    <n v="3.9069767441860401"/>
    <m/>
    <m/>
    <m/>
    <x v="1512"/>
    <x v="21"/>
    <x v="1"/>
  </r>
  <r>
    <n v="3486"/>
    <s v="Kraavi küla"/>
    <n v="3.9069767441860401"/>
    <m/>
    <m/>
    <m/>
    <x v="1512"/>
    <x v="77"/>
    <x v="13"/>
  </r>
  <r>
    <n v="3908"/>
    <s v="Käriselja küla"/>
    <n v="3.9069767441860401"/>
    <m/>
    <m/>
    <m/>
    <x v="1512"/>
    <x v="40"/>
    <x v="5"/>
  </r>
  <r>
    <n v="4025"/>
    <s v="Laartsa küla"/>
    <n v="3.9069767441860401"/>
    <m/>
    <m/>
    <m/>
    <x v="1512"/>
    <x v="46"/>
    <x v="14"/>
  </r>
  <r>
    <n v="4931"/>
    <s v="Metslõugu küla"/>
    <n v="3.9069767441860401"/>
    <m/>
    <m/>
    <m/>
    <x v="1512"/>
    <x v="15"/>
    <x v="0"/>
  </r>
  <r>
    <n v="5034"/>
    <s v="Muraja küla"/>
    <n v="3.9069767441860401"/>
    <m/>
    <m/>
    <m/>
    <x v="1512"/>
    <x v="34"/>
    <x v="11"/>
  </r>
  <r>
    <n v="5465"/>
    <s v="Nurkse küla"/>
    <m/>
    <m/>
    <m/>
    <n v="3.9069767441860401"/>
    <x v="1512"/>
    <x v="49"/>
    <x v="1"/>
  </r>
  <r>
    <n v="5472"/>
    <s v="Nurme küla"/>
    <n v="3.9069767441860401"/>
    <m/>
    <m/>
    <m/>
    <x v="1512"/>
    <x v="34"/>
    <x v="11"/>
  </r>
  <r>
    <n v="5793"/>
    <s v="Paate küla"/>
    <m/>
    <m/>
    <m/>
    <n v="3.9069767441860401"/>
    <x v="1512"/>
    <x v="56"/>
    <x v="3"/>
  </r>
  <r>
    <n v="6507"/>
    <s v="Põima küla"/>
    <n v="3.9069767441860401"/>
    <m/>
    <m/>
    <m/>
    <x v="1512"/>
    <x v="37"/>
    <x v="1"/>
  </r>
  <r>
    <n v="6601"/>
    <s v="Päri küla"/>
    <n v="3.9069767441860401"/>
    <m/>
    <m/>
    <m/>
    <x v="1512"/>
    <x v="69"/>
    <x v="8"/>
  </r>
  <r>
    <n v="6716"/>
    <s v="Raeküla"/>
    <n v="3.9069767441860401"/>
    <m/>
    <m/>
    <m/>
    <x v="1512"/>
    <x v="43"/>
    <x v="1"/>
  </r>
  <r>
    <n v="7462"/>
    <s v="Saulepi küla"/>
    <m/>
    <m/>
    <m/>
    <n v="3.9069767441860401"/>
    <x v="1512"/>
    <x v="31"/>
    <x v="4"/>
  </r>
  <r>
    <n v="8094"/>
    <s v="Tamme küla"/>
    <n v="3.9069767441860401"/>
    <m/>
    <m/>
    <m/>
    <x v="1512"/>
    <x v="45"/>
    <x v="2"/>
  </r>
  <r>
    <n v="8838"/>
    <s v="Vahakõnnu küla"/>
    <m/>
    <m/>
    <m/>
    <n v="3.9069767441860401"/>
    <x v="1512"/>
    <x v="20"/>
    <x v="5"/>
  </r>
  <r>
    <n v="9260"/>
    <s v="Vihavu küla"/>
    <m/>
    <m/>
    <m/>
    <n v="3.9069767441860401"/>
    <x v="1512"/>
    <x v="45"/>
    <x v="2"/>
  </r>
  <r>
    <n v="9310"/>
    <s v="Viitka küla"/>
    <n v="3.9069767441860401"/>
    <m/>
    <m/>
    <m/>
    <x v="1512"/>
    <x v="78"/>
    <x v="13"/>
  </r>
  <r>
    <n v="9608"/>
    <s v="Võõpsu alevik"/>
    <n v="3.9069767441860401"/>
    <m/>
    <m/>
    <m/>
    <x v="1512"/>
    <x v="74"/>
    <x v="15"/>
  </r>
  <r>
    <n v="9689"/>
    <s v="Vedruka küla"/>
    <m/>
    <m/>
    <m/>
    <n v="3.9069767441860401"/>
    <x v="1512"/>
    <x v="23"/>
    <x v="6"/>
  </r>
  <r>
    <n v="2339"/>
    <s v="Kahala küla"/>
    <m/>
    <n v="3.5820895522387999"/>
    <m/>
    <m/>
    <x v="1513"/>
    <x v="36"/>
    <x v="6"/>
  </r>
  <r>
    <n v="3965"/>
    <s v="Kühmamäe küla"/>
    <m/>
    <n v="3.5820895522387999"/>
    <m/>
    <m/>
    <x v="1513"/>
    <x v="78"/>
    <x v="13"/>
  </r>
  <r>
    <n v="4504"/>
    <s v="Loomse küla"/>
    <m/>
    <n v="3.5820895522387999"/>
    <m/>
    <m/>
    <x v="1513"/>
    <x v="60"/>
    <x v="4"/>
  </r>
  <r>
    <n v="7418"/>
    <s v="Sangaste alevik"/>
    <m/>
    <n v="3.5820895522387999"/>
    <m/>
    <m/>
    <x v="1513"/>
    <x v="53"/>
    <x v="10"/>
  </r>
  <r>
    <n v="7681"/>
    <s v="Sooaluste küla"/>
    <m/>
    <n v="3.5820895522387999"/>
    <m/>
    <m/>
    <x v="1513"/>
    <x v="41"/>
    <x v="5"/>
  </r>
  <r>
    <n v="7709"/>
    <s v="Soolu küla"/>
    <m/>
    <n v="3.5820895522387999"/>
    <m/>
    <m/>
    <x v="1513"/>
    <x v="51"/>
    <x v="7"/>
  </r>
  <r>
    <n v="7848"/>
    <s v="Suurepsi küla"/>
    <m/>
    <n v="3.5820895522387999"/>
    <m/>
    <m/>
    <x v="1513"/>
    <x v="46"/>
    <x v="14"/>
  </r>
  <r>
    <n v="1157"/>
    <s v="Ala küla"/>
    <m/>
    <m/>
    <n v="3.5593220338983"/>
    <m/>
    <x v="1514"/>
    <x v="46"/>
    <x v="14"/>
  </r>
  <r>
    <n v="1658"/>
    <s v="Espre küla"/>
    <m/>
    <m/>
    <n v="3.5593220338983"/>
    <m/>
    <x v="1514"/>
    <x v="25"/>
    <x v="7"/>
  </r>
  <r>
    <n v="1825"/>
    <s v="Hermani küla"/>
    <m/>
    <m/>
    <n v="3.5593220338983"/>
    <m/>
    <x v="1514"/>
    <x v="36"/>
    <x v="6"/>
  </r>
  <r>
    <n v="2277"/>
    <s v="Jõksi küla"/>
    <m/>
    <m/>
    <n v="3.5593220338983"/>
    <m/>
    <x v="1514"/>
    <x v="71"/>
    <x v="15"/>
  </r>
  <r>
    <n v="2392"/>
    <s v="Kaagvere küla"/>
    <m/>
    <m/>
    <n v="3.5593220338983"/>
    <m/>
    <x v="1514"/>
    <x v="71"/>
    <x v="15"/>
  </r>
  <r>
    <n v="2710"/>
    <s v="Kardla küla"/>
    <m/>
    <m/>
    <n v="3.5593220338983"/>
    <m/>
    <x v="1514"/>
    <x v="10"/>
    <x v="2"/>
  </r>
  <r>
    <n v="3300"/>
    <s v="Koitjärve küla"/>
    <m/>
    <m/>
    <n v="3.5593220338983"/>
    <m/>
    <x v="1514"/>
    <x v="3"/>
    <x v="0"/>
  </r>
  <r>
    <n v="3626"/>
    <s v="Kuningvere küla"/>
    <m/>
    <m/>
    <n v="3.5593220338983"/>
    <m/>
    <x v="1514"/>
    <x v="59"/>
    <x v="2"/>
  </r>
  <r>
    <n v="3774"/>
    <s v="Kõnnu küla"/>
    <m/>
    <m/>
    <n v="3.5593220338983"/>
    <m/>
    <x v="1514"/>
    <x v="34"/>
    <x v="11"/>
  </r>
  <r>
    <n v="3903"/>
    <s v="Kärgula küla"/>
    <m/>
    <m/>
    <n v="3.5593220338983"/>
    <m/>
    <x v="1514"/>
    <x v="78"/>
    <x v="13"/>
  </r>
  <r>
    <n v="4195"/>
    <s v="Leevi küla"/>
    <m/>
    <m/>
    <n v="3.5593220338983"/>
    <m/>
    <x v="1514"/>
    <x v="74"/>
    <x v="15"/>
  </r>
  <r>
    <n v="4289"/>
    <s v="Lepaste küla"/>
    <m/>
    <m/>
    <n v="3.5593220338983"/>
    <m/>
    <x v="1514"/>
    <x v="7"/>
    <x v="0"/>
  </r>
  <r>
    <n v="4950"/>
    <s v="Miku küla"/>
    <m/>
    <m/>
    <n v="3.5593220338983"/>
    <m/>
    <x v="1514"/>
    <x v="68"/>
    <x v="13"/>
  </r>
  <r>
    <n v="4995"/>
    <s v="Mudaste küla"/>
    <m/>
    <m/>
    <n v="3.5593220338983"/>
    <m/>
    <x v="1514"/>
    <x v="46"/>
    <x v="14"/>
  </r>
  <r>
    <n v="5053"/>
    <s v="Murru küla"/>
    <m/>
    <m/>
    <n v="3.5593220338983"/>
    <m/>
    <x v="1514"/>
    <x v="58"/>
    <x v="4"/>
  </r>
  <r>
    <n v="5523"/>
    <s v="Väike-Nõmmküla / Persåker"/>
    <m/>
    <m/>
    <n v="3.5593220338983"/>
    <m/>
    <x v="1514"/>
    <x v="51"/>
    <x v="7"/>
  </r>
  <r>
    <n v="5959"/>
    <s v="Palutaja küla"/>
    <m/>
    <m/>
    <n v="3.5593220338983"/>
    <m/>
    <x v="1514"/>
    <x v="71"/>
    <x v="15"/>
  </r>
  <r>
    <n v="6335"/>
    <s v="Pornuse küla"/>
    <m/>
    <m/>
    <n v="3.5593220338983"/>
    <m/>
    <x v="1514"/>
    <x v="50"/>
    <x v="8"/>
  </r>
  <r>
    <n v="6354"/>
    <s v="Prangli küla"/>
    <m/>
    <m/>
    <n v="3.5593220338983"/>
    <m/>
    <x v="1514"/>
    <x v="71"/>
    <x v="15"/>
  </r>
  <r>
    <n v="6544"/>
    <s v="Põrgu küla"/>
    <m/>
    <m/>
    <n v="3.5593220338983"/>
    <m/>
    <x v="1514"/>
    <x v="59"/>
    <x v="2"/>
  </r>
  <r>
    <n v="6556"/>
    <s v="Pädaste küla"/>
    <m/>
    <m/>
    <n v="3.5593220338983"/>
    <m/>
    <x v="1514"/>
    <x v="64"/>
    <x v="11"/>
  </r>
  <r>
    <n v="7015"/>
    <s v="Risu-Suurküla"/>
    <m/>
    <m/>
    <n v="3.5593220338983"/>
    <m/>
    <x v="1514"/>
    <x v="40"/>
    <x v="5"/>
  </r>
  <r>
    <n v="7793"/>
    <s v="Sulu küla"/>
    <m/>
    <m/>
    <n v="3.5593220338983"/>
    <m/>
    <x v="1514"/>
    <x v="63"/>
    <x v="2"/>
  </r>
  <r>
    <n v="8072"/>
    <s v="Tahkuranna küla"/>
    <m/>
    <m/>
    <n v="3.5593220338983"/>
    <m/>
    <x v="1514"/>
    <x v="57"/>
    <x v="4"/>
  </r>
  <r>
    <n v="9066"/>
    <s v="Varbuse küla"/>
    <m/>
    <m/>
    <n v="3.5593220338983"/>
    <m/>
    <x v="1514"/>
    <x v="71"/>
    <x v="15"/>
  </r>
  <r>
    <n v="9275"/>
    <s v="Viidu küla"/>
    <m/>
    <m/>
    <n v="3.5593220338983"/>
    <m/>
    <x v="1514"/>
    <x v="34"/>
    <x v="11"/>
  </r>
  <r>
    <n v="9285"/>
    <s v="Viira küla"/>
    <m/>
    <m/>
    <n v="3.5593220338983"/>
    <m/>
    <x v="1514"/>
    <x v="64"/>
    <x v="11"/>
  </r>
  <r>
    <n v="9351"/>
    <s v="Villavere küla"/>
    <m/>
    <m/>
    <n v="3.5593220338983"/>
    <m/>
    <x v="1514"/>
    <x v="33"/>
    <x v="1"/>
  </r>
  <r>
    <n v="9825"/>
    <s v="Ülejõe küla"/>
    <m/>
    <m/>
    <n v="3.5593220338983"/>
    <m/>
    <x v="1514"/>
    <x v="36"/>
    <x v="6"/>
  </r>
  <r>
    <n v="1016"/>
    <s v="Aakaru küla"/>
    <m/>
    <m/>
    <m/>
    <n v="3.34883720930232"/>
    <x v="1515"/>
    <x v="63"/>
    <x v="2"/>
  </r>
  <r>
    <n v="1219"/>
    <s v="Altküla"/>
    <m/>
    <m/>
    <m/>
    <n v="3.34883720930232"/>
    <x v="1515"/>
    <x v="40"/>
    <x v="5"/>
  </r>
  <r>
    <n v="1252"/>
    <s v="Ammuta küla"/>
    <n v="3.34883720930232"/>
    <m/>
    <m/>
    <m/>
    <x v="1515"/>
    <x v="36"/>
    <x v="6"/>
  </r>
  <r>
    <n v="1466"/>
    <s v="Aula-Vintri küla"/>
    <n v="3.34883720930232"/>
    <m/>
    <m/>
    <m/>
    <x v="1515"/>
    <x v="34"/>
    <x v="11"/>
  </r>
  <r>
    <n v="1760"/>
    <s v="Hara küla / Harga"/>
    <n v="3.34883720930232"/>
    <m/>
    <m/>
    <m/>
    <x v="1515"/>
    <x v="51"/>
    <x v="7"/>
  </r>
  <r>
    <n v="2327"/>
    <s v="Järiste küla"/>
    <n v="3.34883720930232"/>
    <m/>
    <m/>
    <m/>
    <x v="1515"/>
    <x v="75"/>
    <x v="2"/>
  </r>
  <r>
    <n v="2338"/>
    <s v="Järtsaare küla"/>
    <n v="3.34883720930232"/>
    <m/>
    <m/>
    <m/>
    <x v="1515"/>
    <x v="69"/>
    <x v="8"/>
  </r>
  <r>
    <n v="2409"/>
    <s v="Kaarlijärve küla"/>
    <n v="3.34883720930232"/>
    <m/>
    <m/>
    <m/>
    <x v="1515"/>
    <x v="45"/>
    <x v="2"/>
  </r>
  <r>
    <n v="2851"/>
    <s v="Katku küla"/>
    <n v="3.34883720930232"/>
    <m/>
    <m/>
    <m/>
    <x v="1515"/>
    <x v="48"/>
    <x v="1"/>
  </r>
  <r>
    <n v="3333"/>
    <s v="Kolepi küla"/>
    <n v="3.34883720930232"/>
    <m/>
    <m/>
    <m/>
    <x v="1515"/>
    <x v="78"/>
    <x v="13"/>
  </r>
  <r>
    <n v="3580"/>
    <s v="Kulla küla"/>
    <m/>
    <m/>
    <m/>
    <n v="3.34883720930232"/>
    <x v="1515"/>
    <x v="50"/>
    <x v="8"/>
  </r>
  <r>
    <n v="3837"/>
    <s v="Kõvaküla"/>
    <n v="3.34883720930232"/>
    <m/>
    <m/>
    <m/>
    <x v="1515"/>
    <x v="50"/>
    <x v="8"/>
  </r>
  <r>
    <n v="4080"/>
    <s v="Laiusevälja küla"/>
    <m/>
    <m/>
    <m/>
    <n v="3.34883720930232"/>
    <x v="1515"/>
    <x v="44"/>
    <x v="12"/>
  </r>
  <r>
    <n v="4235"/>
    <s v="Leipste küla"/>
    <n v="3.34883720930232"/>
    <m/>
    <m/>
    <m/>
    <x v="1515"/>
    <x v="55"/>
    <x v="4"/>
  </r>
  <r>
    <n v="4281"/>
    <s v="Lepa küla"/>
    <m/>
    <m/>
    <m/>
    <n v="3.34883720930232"/>
    <x v="1515"/>
    <x v="32"/>
    <x v="10"/>
  </r>
  <r>
    <n v="4350"/>
    <s v="Liivaküla"/>
    <n v="3.34883720930232"/>
    <m/>
    <m/>
    <m/>
    <x v="1515"/>
    <x v="51"/>
    <x v="7"/>
  </r>
  <r>
    <n v="5041"/>
    <s v="Murati küla"/>
    <n v="3.34883720930232"/>
    <m/>
    <m/>
    <m/>
    <x v="1515"/>
    <x v="72"/>
    <x v="13"/>
  </r>
  <r>
    <n v="5077"/>
    <s v="Mustja küla"/>
    <m/>
    <m/>
    <m/>
    <n v="3.34883720930232"/>
    <x v="1515"/>
    <x v="78"/>
    <x v="13"/>
  </r>
  <r>
    <n v="5232"/>
    <s v="Mäha küla"/>
    <m/>
    <m/>
    <m/>
    <n v="3.34883720930232"/>
    <x v="1515"/>
    <x v="53"/>
    <x v="10"/>
  </r>
  <r>
    <n v="5295"/>
    <s v="Määri küla"/>
    <m/>
    <m/>
    <m/>
    <n v="3.34883720930232"/>
    <x v="1515"/>
    <x v="43"/>
    <x v="1"/>
  </r>
  <r>
    <n v="5684"/>
    <s v="Ookatku küla"/>
    <m/>
    <m/>
    <m/>
    <n v="3.34883720930232"/>
    <x v="1515"/>
    <x v="44"/>
    <x v="12"/>
  </r>
  <r>
    <n v="6073"/>
    <s v="Pedja küla"/>
    <n v="3.34883720930232"/>
    <m/>
    <m/>
    <m/>
    <x v="1515"/>
    <x v="44"/>
    <x v="12"/>
  </r>
  <r>
    <n v="6388"/>
    <s v="Pugritsa küla"/>
    <m/>
    <m/>
    <m/>
    <n v="3.34883720930232"/>
    <x v="1515"/>
    <x v="32"/>
    <x v="10"/>
  </r>
  <r>
    <n v="6401"/>
    <s v="Puhtaleiva küla"/>
    <m/>
    <m/>
    <m/>
    <n v="3.34883720930232"/>
    <x v="1515"/>
    <x v="65"/>
    <x v="2"/>
  </r>
  <r>
    <n v="6437"/>
    <s v="Pupastvere küla"/>
    <m/>
    <m/>
    <m/>
    <n v="3.34883720930232"/>
    <x v="1515"/>
    <x v="65"/>
    <x v="2"/>
  </r>
  <r>
    <n v="6589"/>
    <s v="Pällu küla"/>
    <m/>
    <m/>
    <m/>
    <n v="3.34883720930232"/>
    <x v="1515"/>
    <x v="39"/>
    <x v="12"/>
  </r>
  <r>
    <n v="6726"/>
    <s v="Rahkla küla"/>
    <m/>
    <m/>
    <m/>
    <n v="3.34883720930232"/>
    <x v="1515"/>
    <x v="48"/>
    <x v="1"/>
  </r>
  <r>
    <n v="7003"/>
    <s v="Ringuta küla"/>
    <n v="3.34883720930232"/>
    <m/>
    <m/>
    <m/>
    <x v="1515"/>
    <x v="40"/>
    <x v="5"/>
  </r>
  <r>
    <n v="7053"/>
    <s v="Roobe küla"/>
    <m/>
    <m/>
    <m/>
    <n v="3.34883720930232"/>
    <x v="1515"/>
    <x v="52"/>
    <x v="10"/>
  </r>
  <r>
    <n v="7064"/>
    <s v="Rooglaiu küla"/>
    <m/>
    <m/>
    <m/>
    <n v="3.34883720930232"/>
    <x v="1515"/>
    <x v="31"/>
    <x v="4"/>
  </r>
  <r>
    <n v="7423"/>
    <s v="Sarakuste küla"/>
    <n v="3.34883720930232"/>
    <m/>
    <m/>
    <m/>
    <x v="1515"/>
    <x v="70"/>
    <x v="2"/>
  </r>
  <r>
    <n v="7660"/>
    <s v="Soesaare küla"/>
    <n v="3.34883720930232"/>
    <m/>
    <m/>
    <m/>
    <x v="1515"/>
    <x v="54"/>
    <x v="15"/>
  </r>
  <r>
    <n v="7683"/>
    <s v="Sonni küla"/>
    <n v="3.34883720930232"/>
    <m/>
    <m/>
    <m/>
    <x v="1515"/>
    <x v="67"/>
    <x v="6"/>
  </r>
  <r>
    <n v="7792"/>
    <s v="Sulu küla"/>
    <n v="3.34883720930232"/>
    <m/>
    <m/>
    <m/>
    <x v="1515"/>
    <x v="40"/>
    <x v="5"/>
  </r>
  <r>
    <n v="7812"/>
    <s v="Surva küla"/>
    <m/>
    <m/>
    <m/>
    <n v="3.34883720930232"/>
    <x v="1515"/>
    <x v="69"/>
    <x v="8"/>
  </r>
  <r>
    <n v="7938"/>
    <s v="Särgla küla"/>
    <n v="3.34883720930232"/>
    <m/>
    <m/>
    <m/>
    <x v="1515"/>
    <x v="59"/>
    <x v="2"/>
  </r>
  <r>
    <n v="8139"/>
    <s v="Tapupere küla"/>
    <m/>
    <m/>
    <m/>
    <n v="3.34883720930232"/>
    <x v="1515"/>
    <x v="20"/>
    <x v="5"/>
  </r>
  <r>
    <n v="8321"/>
    <s v="Tanska küla"/>
    <m/>
    <m/>
    <m/>
    <n v="3.34883720930232"/>
    <x v="1515"/>
    <x v="25"/>
    <x v="7"/>
  </r>
  <r>
    <n v="8771"/>
    <s v="Uuemõisa küla"/>
    <n v="3.34883720930232"/>
    <m/>
    <m/>
    <m/>
    <x v="1515"/>
    <x v="34"/>
    <x v="11"/>
  </r>
  <r>
    <n v="8979"/>
    <s v="Vana-Jõgeva küla"/>
    <n v="3.34883720930232"/>
    <m/>
    <m/>
    <m/>
    <x v="1515"/>
    <x v="44"/>
    <x v="12"/>
  </r>
  <r>
    <n v="8989"/>
    <s v="Vana-Koiola küla"/>
    <n v="3.34883720930232"/>
    <m/>
    <m/>
    <m/>
    <x v="1515"/>
    <x v="54"/>
    <x v="15"/>
  </r>
  <r>
    <n v="9012"/>
    <s v="Vana-Võidu küla"/>
    <n v="3.34883720930232"/>
    <m/>
    <m/>
    <m/>
    <x v="1515"/>
    <x v="69"/>
    <x v="8"/>
  </r>
  <r>
    <n v="9090"/>
    <s v="Varnja alevik"/>
    <n v="3.34883720930232"/>
    <m/>
    <m/>
    <m/>
    <x v="1515"/>
    <x v="59"/>
    <x v="2"/>
  </r>
  <r>
    <n v="9529"/>
    <s v="Võikvere küla"/>
    <m/>
    <m/>
    <m/>
    <n v="3.34883720930232"/>
    <x v="1515"/>
    <x v="44"/>
    <x v="12"/>
  </r>
  <r>
    <n v="9560"/>
    <s v="Võlli küla"/>
    <m/>
    <m/>
    <m/>
    <n v="3.34883720930232"/>
    <x v="1515"/>
    <x v="58"/>
    <x v="4"/>
  </r>
  <r>
    <n v="9780"/>
    <s v="Äriküla"/>
    <m/>
    <m/>
    <m/>
    <n v="3.34883720930232"/>
    <x v="1515"/>
    <x v="50"/>
    <x v="8"/>
  </r>
  <r>
    <n v="1211"/>
    <s v="Alliku küla"/>
    <m/>
    <n v="3.1343283582089501"/>
    <m/>
    <m/>
    <x v="1516"/>
    <x v="66"/>
    <x v="3"/>
  </r>
  <r>
    <n v="1951"/>
    <s v="Härjanurme küla"/>
    <m/>
    <n v="3.1343283582089501"/>
    <m/>
    <m/>
    <x v="1516"/>
    <x v="45"/>
    <x v="2"/>
  </r>
  <r>
    <n v="2245"/>
    <s v="Jõepere küla"/>
    <m/>
    <n v="3.1343283582089501"/>
    <m/>
    <m/>
    <x v="1516"/>
    <x v="37"/>
    <x v="1"/>
  </r>
  <r>
    <n v="2304"/>
    <s v="Jälevere küla"/>
    <m/>
    <n v="3.1343283582089501"/>
    <m/>
    <m/>
    <x v="1516"/>
    <x v="47"/>
    <x v="8"/>
  </r>
  <r>
    <n v="3121"/>
    <s v="Kirepi küla"/>
    <m/>
    <n v="3.1343283582089501"/>
    <m/>
    <m/>
    <x v="1516"/>
    <x v="45"/>
    <x v="2"/>
  </r>
  <r>
    <n v="3307"/>
    <s v="Kojastu küla"/>
    <m/>
    <n v="3.1343283582089501"/>
    <m/>
    <m/>
    <x v="1516"/>
    <x v="40"/>
    <x v="5"/>
  </r>
  <r>
    <n v="3534"/>
    <s v="Kuigatsi küla"/>
    <m/>
    <n v="3.1343283582089501"/>
    <m/>
    <m/>
    <x v="1516"/>
    <x v="53"/>
    <x v="10"/>
  </r>
  <r>
    <n v="5155"/>
    <s v="Mõntu küla"/>
    <m/>
    <n v="3.1343283582089501"/>
    <m/>
    <m/>
    <x v="1516"/>
    <x v="34"/>
    <x v="11"/>
  </r>
  <r>
    <n v="5567"/>
    <s v="Nüpli küla"/>
    <m/>
    <n v="3.1343283582089501"/>
    <m/>
    <m/>
    <x v="1516"/>
    <x v="53"/>
    <x v="10"/>
  </r>
  <r>
    <n v="6955"/>
    <s v="Ridaküla"/>
    <m/>
    <n v="3.1343283582089501"/>
    <m/>
    <m/>
    <x v="1516"/>
    <x v="45"/>
    <x v="2"/>
  </r>
  <r>
    <n v="7170"/>
    <s v="Rõsna küla"/>
    <m/>
    <n v="3.1343283582089501"/>
    <m/>
    <m/>
    <x v="1516"/>
    <x v="68"/>
    <x v="13"/>
  </r>
  <r>
    <n v="7832"/>
    <s v="Suure-Lähtru küla"/>
    <m/>
    <n v="3.1343283582089501"/>
    <m/>
    <m/>
    <x v="1516"/>
    <x v="51"/>
    <x v="7"/>
  </r>
  <r>
    <n v="7983"/>
    <s v="Süvalepa küla"/>
    <m/>
    <n v="3.1343283582089501"/>
    <m/>
    <m/>
    <x v="1516"/>
    <x v="44"/>
    <x v="12"/>
  </r>
  <r>
    <n v="8537"/>
    <s v="Tõrve küla"/>
    <m/>
    <n v="3.1343283582089501"/>
    <m/>
    <m/>
    <x v="1516"/>
    <x v="38"/>
    <x v="12"/>
  </r>
  <r>
    <n v="9466"/>
    <s v="Voore küla"/>
    <m/>
    <n v="3.1343283582089501"/>
    <m/>
    <m/>
    <x v="1516"/>
    <x v="39"/>
    <x v="12"/>
  </r>
  <r>
    <n v="1176"/>
    <s v="Alasoo küla"/>
    <m/>
    <m/>
    <n v="3.0508474576271101"/>
    <m/>
    <x v="1517"/>
    <x v="59"/>
    <x v="2"/>
  </r>
  <r>
    <n v="1264"/>
    <s v="Antkruva küla"/>
    <m/>
    <m/>
    <n v="3.0508474576271101"/>
    <m/>
    <x v="1517"/>
    <x v="68"/>
    <x v="13"/>
  </r>
  <r>
    <n v="1293"/>
    <s v="Annikvere küla"/>
    <m/>
    <m/>
    <n v="3.0508474576271101"/>
    <m/>
    <x v="1517"/>
    <x v="38"/>
    <x v="12"/>
  </r>
  <r>
    <n v="1345"/>
    <s v="Aresi küla"/>
    <m/>
    <m/>
    <n v="3.0508474576271101"/>
    <m/>
    <x v="1517"/>
    <x v="48"/>
    <x v="1"/>
  </r>
  <r>
    <n v="1579"/>
    <s v="Elistvere küla"/>
    <m/>
    <m/>
    <n v="3.0508474576271101"/>
    <m/>
    <x v="1517"/>
    <x v="65"/>
    <x v="2"/>
  </r>
  <r>
    <n v="1662"/>
    <s v="Fällarna küla"/>
    <m/>
    <m/>
    <n v="3.0508474576271101"/>
    <m/>
    <x v="1517"/>
    <x v="73"/>
    <x v="7"/>
  </r>
  <r>
    <n v="1695"/>
    <s v="Haapsu küla"/>
    <m/>
    <m/>
    <n v="3.0508474576271101"/>
    <m/>
    <x v="1517"/>
    <x v="34"/>
    <x v="11"/>
  </r>
  <r>
    <n v="1841"/>
    <s v="Hilleste küla"/>
    <m/>
    <m/>
    <n v="3.0508474576271101"/>
    <m/>
    <x v="1517"/>
    <x v="46"/>
    <x v="14"/>
  </r>
  <r>
    <n v="1844"/>
    <s v="Himma küla"/>
    <m/>
    <m/>
    <n v="3.0508474576271101"/>
    <m/>
    <x v="1517"/>
    <x v="54"/>
    <x v="15"/>
  </r>
  <r>
    <n v="2013"/>
    <s v="Iia küla"/>
    <m/>
    <m/>
    <n v="3.0508474576271101"/>
    <m/>
    <x v="1517"/>
    <x v="47"/>
    <x v="8"/>
  </r>
  <r>
    <n v="2146"/>
    <s v="Jaanipeebu küla"/>
    <m/>
    <m/>
    <n v="3.0508474576271101"/>
    <m/>
    <x v="1517"/>
    <x v="72"/>
    <x v="13"/>
  </r>
  <r>
    <n v="2517"/>
    <s v="Kahtla küla"/>
    <m/>
    <m/>
    <n v="3.0508474576271101"/>
    <m/>
    <x v="1517"/>
    <x v="34"/>
    <x v="11"/>
  </r>
  <r>
    <n v="2533"/>
    <s v="Kaigutsi küla"/>
    <m/>
    <m/>
    <n v="3.0508474576271101"/>
    <m/>
    <x v="1517"/>
    <x v="46"/>
    <x v="14"/>
  </r>
  <r>
    <n v="3318"/>
    <s v="Kokõmäe küla"/>
    <m/>
    <m/>
    <n v="3.0508474576271101"/>
    <m/>
    <x v="1517"/>
    <x v="72"/>
    <x v="13"/>
  </r>
  <r>
    <n v="3939"/>
    <s v="Kääni küla"/>
    <m/>
    <m/>
    <n v="3.0508474576271101"/>
    <m/>
    <x v="1517"/>
    <x v="75"/>
    <x v="2"/>
  </r>
  <r>
    <n v="3956"/>
    <s v="Käätso küla"/>
    <m/>
    <m/>
    <n v="3.0508474576271101"/>
    <m/>
    <x v="1517"/>
    <x v="78"/>
    <x v="13"/>
  </r>
  <r>
    <n v="3988"/>
    <s v="Küllätüvä küla"/>
    <m/>
    <m/>
    <n v="3.0508474576271101"/>
    <m/>
    <x v="1517"/>
    <x v="68"/>
    <x v="13"/>
  </r>
  <r>
    <n v="4085"/>
    <s v="Lalli küla"/>
    <m/>
    <m/>
    <n v="3.0508474576271101"/>
    <m/>
    <x v="1517"/>
    <x v="63"/>
    <x v="2"/>
  </r>
  <r>
    <n v="4114"/>
    <s v="Laossina küla"/>
    <m/>
    <m/>
    <n v="3.0508474576271101"/>
    <m/>
    <x v="1517"/>
    <x v="68"/>
    <x v="13"/>
  </r>
  <r>
    <n v="4203"/>
    <s v="Lehemetsa küla"/>
    <m/>
    <m/>
    <n v="3.0508474576271101"/>
    <m/>
    <x v="1517"/>
    <x v="78"/>
    <x v="13"/>
  </r>
  <r>
    <n v="4345"/>
    <s v="Liiküla"/>
    <m/>
    <m/>
    <n v="3.0508474576271101"/>
    <m/>
    <x v="1517"/>
    <x v="34"/>
    <x v="11"/>
  </r>
  <r>
    <n v="4557"/>
    <s v="Luke küla"/>
    <m/>
    <m/>
    <n v="3.0508474576271101"/>
    <m/>
    <x v="1517"/>
    <x v="75"/>
    <x v="2"/>
  </r>
  <r>
    <n v="4677"/>
    <s v="Lüllemäe küla"/>
    <m/>
    <m/>
    <n v="3.0508474576271101"/>
    <m/>
    <x v="1517"/>
    <x v="32"/>
    <x v="10"/>
  </r>
  <r>
    <n v="4779"/>
    <s v="Maramaa küla"/>
    <m/>
    <m/>
    <n v="3.0508474576271101"/>
    <m/>
    <x v="1517"/>
    <x v="65"/>
    <x v="2"/>
  </r>
  <r>
    <n v="4926"/>
    <s v="Metsavälja küla"/>
    <m/>
    <m/>
    <n v="3.0508474576271101"/>
    <m/>
    <x v="1517"/>
    <x v="33"/>
    <x v="1"/>
  </r>
  <r>
    <n v="4929"/>
    <s v="Metsküla"/>
    <m/>
    <m/>
    <n v="3.0508474576271101"/>
    <m/>
    <x v="1517"/>
    <x v="31"/>
    <x v="4"/>
  </r>
  <r>
    <n v="4993"/>
    <s v="Muda küla"/>
    <m/>
    <m/>
    <n v="3.0508474576271101"/>
    <m/>
    <x v="1517"/>
    <x v="46"/>
    <x v="14"/>
  </r>
  <r>
    <n v="5025"/>
    <s v="Mullutu küla"/>
    <m/>
    <m/>
    <n v="3.0508474576271101"/>
    <m/>
    <x v="1517"/>
    <x v="34"/>
    <x v="11"/>
  </r>
  <r>
    <n v="5071"/>
    <s v="Mustassaare küla"/>
    <m/>
    <m/>
    <n v="3.0508474576271101"/>
    <m/>
    <x v="1517"/>
    <x v="78"/>
    <x v="13"/>
  </r>
  <r>
    <n v="5136"/>
    <s v="Mõisaküla"/>
    <m/>
    <m/>
    <n v="3.0508474576271101"/>
    <m/>
    <x v="1517"/>
    <x v="38"/>
    <x v="12"/>
  </r>
  <r>
    <n v="5644"/>
    <s v="Oitme küla"/>
    <m/>
    <m/>
    <n v="3.0508474576271101"/>
    <m/>
    <x v="1517"/>
    <x v="34"/>
    <x v="11"/>
  </r>
  <r>
    <n v="5658"/>
    <s v="Olehkova küla"/>
    <m/>
    <m/>
    <n v="3.0508474576271101"/>
    <m/>
    <x v="1517"/>
    <x v="68"/>
    <x v="13"/>
  </r>
  <r>
    <n v="5677"/>
    <s v="Ongassaare küla"/>
    <m/>
    <m/>
    <n v="3.0508474576271101"/>
    <m/>
    <x v="1517"/>
    <x v="66"/>
    <x v="3"/>
  </r>
  <r>
    <n v="6137"/>
    <s v="Pidula küla"/>
    <m/>
    <m/>
    <n v="3.0508474576271101"/>
    <m/>
    <x v="1517"/>
    <x v="34"/>
    <x v="11"/>
  </r>
  <r>
    <n v="6239"/>
    <s v="Pikru küla"/>
    <m/>
    <m/>
    <n v="3.0508474576271101"/>
    <m/>
    <x v="1517"/>
    <x v="69"/>
    <x v="8"/>
  </r>
  <r>
    <n v="6312"/>
    <s v="Poka küla"/>
    <m/>
    <m/>
    <n v="3.0508474576271101"/>
    <m/>
    <x v="1517"/>
    <x v="34"/>
    <x v="11"/>
  </r>
  <r>
    <n v="6416"/>
    <s v="Puka küla"/>
    <m/>
    <m/>
    <n v="3.0508474576271101"/>
    <m/>
    <x v="1517"/>
    <x v="49"/>
    <x v="1"/>
  </r>
  <r>
    <n v="6699"/>
    <s v="Raatvere küla"/>
    <m/>
    <m/>
    <n v="3.0508474576271101"/>
    <m/>
    <x v="1517"/>
    <x v="59"/>
    <x v="2"/>
  </r>
  <r>
    <n v="6834"/>
    <s v="Rassiku küla"/>
    <m/>
    <m/>
    <n v="3.0508474576271101"/>
    <m/>
    <x v="1517"/>
    <x v="44"/>
    <x v="12"/>
  </r>
  <r>
    <n v="6908"/>
    <s v="Reigi küla"/>
    <m/>
    <m/>
    <n v="3.0508474576271101"/>
    <m/>
    <x v="1517"/>
    <x v="46"/>
    <x v="14"/>
  </r>
  <r>
    <n v="7013"/>
    <s v="Ristiküla"/>
    <m/>
    <m/>
    <n v="3.0508474576271101"/>
    <m/>
    <x v="1517"/>
    <x v="55"/>
    <x v="4"/>
  </r>
  <r>
    <n v="7178"/>
    <s v="Rõude küla"/>
    <m/>
    <m/>
    <n v="3.0508474576271101"/>
    <m/>
    <x v="1517"/>
    <x v="51"/>
    <x v="7"/>
  </r>
  <r>
    <n v="7284"/>
    <s v="Saare küla / Lyckholm"/>
    <m/>
    <m/>
    <n v="3.0508474576271101"/>
    <m/>
    <x v="1517"/>
    <x v="51"/>
    <x v="7"/>
  </r>
  <r>
    <n v="7310"/>
    <s v="Saastna küla"/>
    <m/>
    <m/>
    <n v="3.0508474576271101"/>
    <m/>
    <x v="1517"/>
    <x v="31"/>
    <x v="4"/>
  </r>
  <r>
    <n v="8131"/>
    <s v="Tammuru küla"/>
    <m/>
    <m/>
    <n v="3.0508474576271101"/>
    <m/>
    <x v="1517"/>
    <x v="12"/>
    <x v="4"/>
  </r>
  <r>
    <n v="8455"/>
    <s v="Tuulemäe küla"/>
    <m/>
    <m/>
    <n v="3.0508474576271101"/>
    <m/>
    <x v="1517"/>
    <x v="71"/>
    <x v="15"/>
  </r>
  <r>
    <n v="8510"/>
    <s v="Tõrdu küla"/>
    <m/>
    <m/>
    <n v="3.0508474576271101"/>
    <m/>
    <x v="1517"/>
    <x v="60"/>
    <x v="4"/>
  </r>
  <r>
    <n v="8512"/>
    <s v="Tõravere alevik"/>
    <m/>
    <m/>
    <n v="3.0508474576271101"/>
    <m/>
    <x v="1517"/>
    <x v="75"/>
    <x v="2"/>
  </r>
  <r>
    <n v="8651"/>
    <s v="Uku küla"/>
    <m/>
    <m/>
    <n v="3.0508474576271101"/>
    <m/>
    <x v="1517"/>
    <x v="37"/>
    <x v="1"/>
  </r>
  <r>
    <n v="8860"/>
    <s v="Vaiatu küla"/>
    <m/>
    <m/>
    <n v="3.0508474576271101"/>
    <m/>
    <x v="1517"/>
    <x v="37"/>
    <x v="1"/>
  </r>
  <r>
    <n v="9021"/>
    <s v="Vanamõisa küla"/>
    <m/>
    <m/>
    <n v="3.0508474576271101"/>
    <m/>
    <x v="1517"/>
    <x v="44"/>
    <x v="12"/>
  </r>
  <r>
    <n v="9034"/>
    <s v="Vanausse küla"/>
    <m/>
    <m/>
    <n v="3.0508474576271101"/>
    <m/>
    <x v="1517"/>
    <x v="69"/>
    <x v="8"/>
  </r>
  <r>
    <n v="9190"/>
    <s v="Velise-Nõlva küla"/>
    <m/>
    <m/>
    <n v="3.0508474576271101"/>
    <m/>
    <x v="1517"/>
    <x v="40"/>
    <x v="5"/>
  </r>
  <r>
    <n v="9294"/>
    <s v="Viira küla"/>
    <m/>
    <m/>
    <n v="3.0508474576271101"/>
    <m/>
    <x v="1517"/>
    <x v="74"/>
    <x v="15"/>
  </r>
  <r>
    <n v="9423"/>
    <s v="Vissi küla"/>
    <m/>
    <m/>
    <n v="3.0508474576271101"/>
    <m/>
    <x v="1517"/>
    <x v="75"/>
    <x v="2"/>
  </r>
  <r>
    <n v="9591"/>
    <s v="Võsivere küla"/>
    <m/>
    <m/>
    <n v="3.0508474576271101"/>
    <m/>
    <x v="1517"/>
    <x v="45"/>
    <x v="2"/>
  </r>
  <r>
    <n v="9637"/>
    <s v="Väiko-Serga küla"/>
    <m/>
    <m/>
    <n v="3.0508474576271101"/>
    <m/>
    <x v="1517"/>
    <x v="68"/>
    <x v="13"/>
  </r>
  <r>
    <n v="9849"/>
    <s v="Üru küla"/>
    <m/>
    <m/>
    <n v="3.0508474576271101"/>
    <m/>
    <x v="1517"/>
    <x v="34"/>
    <x v="11"/>
  </r>
  <r>
    <n v="1288"/>
    <s v="Anne küla"/>
    <m/>
    <m/>
    <m/>
    <n v="2.7906976744185998"/>
    <x v="1518"/>
    <x v="77"/>
    <x v="13"/>
  </r>
  <r>
    <n v="1314"/>
    <s v="Arase küla"/>
    <m/>
    <m/>
    <m/>
    <n v="2.7906976744185998"/>
    <x v="1518"/>
    <x v="60"/>
    <x v="4"/>
  </r>
  <r>
    <n v="1337"/>
    <s v="Ardla küla"/>
    <m/>
    <m/>
    <m/>
    <n v="2.7906976744185998"/>
    <x v="1518"/>
    <x v="34"/>
    <x v="11"/>
  </r>
  <r>
    <n v="1375"/>
    <s v="Aruküla"/>
    <n v="2.7906976744185998"/>
    <m/>
    <m/>
    <m/>
    <x v="1518"/>
    <x v="40"/>
    <x v="5"/>
  </r>
  <r>
    <n v="1527"/>
    <s v="Eense küla"/>
    <n v="2.7906976744185998"/>
    <m/>
    <m/>
    <m/>
    <x v="1518"/>
    <x v="60"/>
    <x v="4"/>
  </r>
  <r>
    <n v="1594"/>
    <s v="Emumäe küla"/>
    <m/>
    <m/>
    <m/>
    <n v="2.7906976744185998"/>
    <x v="1518"/>
    <x v="43"/>
    <x v="1"/>
  </r>
  <r>
    <n v="1914"/>
    <s v="Hurmi küla"/>
    <m/>
    <m/>
    <m/>
    <n v="2.7906976744185998"/>
    <x v="1518"/>
    <x v="71"/>
    <x v="15"/>
  </r>
  <r>
    <n v="2080"/>
    <s v="Imukvere küla"/>
    <n v="2.7906976744185998"/>
    <m/>
    <m/>
    <m/>
    <x v="1518"/>
    <x v="43"/>
    <x v="1"/>
  </r>
  <r>
    <n v="2184"/>
    <s v="Jeedasküla"/>
    <m/>
    <m/>
    <m/>
    <n v="2.7906976744185998"/>
    <x v="1518"/>
    <x v="78"/>
    <x v="13"/>
  </r>
  <r>
    <n v="2187"/>
    <s v="Jeti küla"/>
    <m/>
    <m/>
    <m/>
    <n v="2.7906976744185998"/>
    <x v="1518"/>
    <x v="52"/>
    <x v="10"/>
  </r>
  <r>
    <n v="2284"/>
    <s v="Jõune küla"/>
    <m/>
    <m/>
    <m/>
    <n v="2.7906976744185998"/>
    <x v="1518"/>
    <x v="44"/>
    <x v="12"/>
  </r>
  <r>
    <n v="2411"/>
    <s v="Kaarlimõisa küla"/>
    <m/>
    <m/>
    <m/>
    <n v="2.7906976744185998"/>
    <x v="1518"/>
    <x v="70"/>
    <x v="2"/>
  </r>
  <r>
    <n v="2413"/>
    <s v="Kaarma-Kungla küla"/>
    <n v="2.7906976744185998"/>
    <m/>
    <m/>
    <m/>
    <x v="1518"/>
    <x v="34"/>
    <x v="11"/>
  </r>
  <r>
    <n v="2433"/>
    <s v="Kaatsi küla"/>
    <n v="2.7906976744185998"/>
    <m/>
    <m/>
    <m/>
    <x v="1518"/>
    <x v="63"/>
    <x v="2"/>
  </r>
  <r>
    <n v="2446"/>
    <s v="Kabeli küla"/>
    <n v="2.7906976744185998"/>
    <m/>
    <m/>
    <m/>
    <x v="1518"/>
    <x v="51"/>
    <x v="7"/>
  </r>
  <r>
    <n v="2459"/>
    <s v="Kabina küla"/>
    <m/>
    <m/>
    <m/>
    <n v="2.7906976744185998"/>
    <x v="1518"/>
    <x v="76"/>
    <x v="2"/>
  </r>
  <r>
    <n v="2609"/>
    <s v="Kalliküla"/>
    <m/>
    <m/>
    <m/>
    <n v="2.7906976744185998"/>
    <x v="1518"/>
    <x v="32"/>
    <x v="10"/>
  </r>
  <r>
    <n v="2634"/>
    <s v="Kamara küla"/>
    <n v="2.7906976744185998"/>
    <m/>
    <m/>
    <m/>
    <x v="1518"/>
    <x v="50"/>
    <x v="8"/>
  </r>
  <r>
    <n v="2677"/>
    <s v="Kangsti küla"/>
    <n v="2.7906976744185998"/>
    <m/>
    <m/>
    <m/>
    <x v="1518"/>
    <x v="72"/>
    <x v="13"/>
  </r>
  <r>
    <n v="2690"/>
    <s v="Kantküla"/>
    <n v="2.7906976744185998"/>
    <m/>
    <m/>
    <m/>
    <x v="1518"/>
    <x v="19"/>
    <x v="0"/>
  </r>
  <r>
    <n v="2812"/>
    <s v="Kassi küla"/>
    <n v="2.7906976744185998"/>
    <m/>
    <m/>
    <m/>
    <x v="1518"/>
    <x v="77"/>
    <x v="13"/>
  </r>
  <r>
    <n v="3050"/>
    <s v="Kiisa küla"/>
    <m/>
    <m/>
    <m/>
    <n v="2.7906976744185998"/>
    <x v="1518"/>
    <x v="54"/>
    <x v="15"/>
  </r>
  <r>
    <n v="3080"/>
    <s v="Kilgi küla"/>
    <n v="2.7906976744185998"/>
    <m/>
    <m/>
    <m/>
    <x v="1518"/>
    <x v="40"/>
    <x v="5"/>
  </r>
  <r>
    <n v="3124"/>
    <s v="Kirikuküla"/>
    <n v="2.7906976744185998"/>
    <m/>
    <m/>
    <m/>
    <x v="1518"/>
    <x v="52"/>
    <x v="10"/>
  </r>
  <r>
    <n v="3179"/>
    <s v="Kiviküla"/>
    <m/>
    <m/>
    <m/>
    <n v="2.7906976744185998"/>
    <x v="1518"/>
    <x v="33"/>
    <x v="1"/>
  </r>
  <r>
    <n v="3219"/>
    <s v="Kobra küla"/>
    <m/>
    <m/>
    <m/>
    <n v="2.7906976744185998"/>
    <x v="1518"/>
    <x v="60"/>
    <x v="4"/>
  </r>
  <r>
    <n v="3297"/>
    <s v="Koila küla"/>
    <n v="2.7906976744185998"/>
    <m/>
    <m/>
    <m/>
    <x v="1518"/>
    <x v="43"/>
    <x v="1"/>
  </r>
  <r>
    <n v="3321"/>
    <s v="Kokre küla"/>
    <m/>
    <m/>
    <m/>
    <n v="2.7906976744185998"/>
    <x v="1518"/>
    <x v="51"/>
    <x v="7"/>
  </r>
  <r>
    <n v="3355"/>
    <s v="Kollino küla"/>
    <n v="2.7906976744185998"/>
    <m/>
    <m/>
    <m/>
    <x v="1518"/>
    <x v="77"/>
    <x v="13"/>
  </r>
  <r>
    <n v="3362"/>
    <s v="Kolu küla"/>
    <n v="2.7906976744185998"/>
    <m/>
    <m/>
    <m/>
    <x v="1518"/>
    <x v="37"/>
    <x v="1"/>
  </r>
  <r>
    <n v="3458"/>
    <s v="Kose küla"/>
    <m/>
    <m/>
    <m/>
    <n v="2.7906976744185998"/>
    <x v="1518"/>
    <x v="38"/>
    <x v="12"/>
  </r>
  <r>
    <n v="3551"/>
    <s v="Kuke küla"/>
    <m/>
    <m/>
    <m/>
    <n v="2.7906976744185998"/>
    <x v="1518"/>
    <x v="51"/>
    <x v="7"/>
  </r>
  <r>
    <n v="3616"/>
    <s v="Kunila küla"/>
    <n v="2.7906976744185998"/>
    <m/>
    <m/>
    <m/>
    <x v="1518"/>
    <x v="31"/>
    <x v="4"/>
  </r>
  <r>
    <n v="3619"/>
    <s v="Kuninga küla"/>
    <n v="2.7906976744185998"/>
    <m/>
    <m/>
    <m/>
    <x v="1518"/>
    <x v="47"/>
    <x v="8"/>
  </r>
  <r>
    <n v="3662"/>
    <s v="Kurevere küla"/>
    <n v="2.7906976744185998"/>
    <m/>
    <m/>
    <m/>
    <x v="1518"/>
    <x v="40"/>
    <x v="5"/>
  </r>
  <r>
    <n v="3738"/>
    <s v="Kõduküla"/>
    <n v="2.7906976744185998"/>
    <m/>
    <m/>
    <m/>
    <x v="1518"/>
    <x v="45"/>
    <x v="2"/>
  </r>
  <r>
    <n v="3752"/>
    <s v="Kõlbi küla"/>
    <n v="2.7906976744185998"/>
    <m/>
    <m/>
    <m/>
    <x v="1518"/>
    <x v="77"/>
    <x v="13"/>
  </r>
  <r>
    <n v="3762"/>
    <s v="Kõmmaste küla"/>
    <m/>
    <m/>
    <m/>
    <n v="2.7906976744185998"/>
    <x v="1518"/>
    <x v="15"/>
    <x v="0"/>
  </r>
  <r>
    <n v="3860"/>
    <s v="Käesla küla"/>
    <n v="2.7906976744185998"/>
    <m/>
    <m/>
    <m/>
    <x v="1518"/>
    <x v="34"/>
    <x v="11"/>
  </r>
  <r>
    <n v="4120"/>
    <s v="Lasari küla"/>
    <m/>
    <m/>
    <m/>
    <n v="2.7906976744185998"/>
    <x v="1518"/>
    <x v="50"/>
    <x v="8"/>
  </r>
  <r>
    <n v="4128"/>
    <s v="Lassi küla"/>
    <n v="2.7906976744185998"/>
    <m/>
    <m/>
    <m/>
    <x v="1518"/>
    <x v="46"/>
    <x v="14"/>
  </r>
  <r>
    <n v="4266"/>
    <s v="Lemmatsi küla"/>
    <n v="2.7906976744185998"/>
    <m/>
    <m/>
    <m/>
    <x v="1518"/>
    <x v="63"/>
    <x v="2"/>
  </r>
  <r>
    <n v="4292"/>
    <s v="Lepiku küla"/>
    <n v="2.7906976744185998"/>
    <m/>
    <m/>
    <m/>
    <x v="1518"/>
    <x v="64"/>
    <x v="11"/>
  </r>
  <r>
    <n v="4293"/>
    <s v="Lepiku küla"/>
    <n v="2.7906976744185998"/>
    <m/>
    <m/>
    <m/>
    <x v="1518"/>
    <x v="49"/>
    <x v="1"/>
  </r>
  <r>
    <n v="4309"/>
    <s v="Levala küla"/>
    <n v="2.7906976744185998"/>
    <m/>
    <m/>
    <m/>
    <x v="1518"/>
    <x v="48"/>
    <x v="1"/>
  </r>
  <r>
    <n v="4389"/>
    <s v="Linna küla"/>
    <m/>
    <m/>
    <m/>
    <n v="2.7906976744185998"/>
    <x v="1518"/>
    <x v="27"/>
    <x v="3"/>
  </r>
  <r>
    <n v="4433"/>
    <s v="Liva küla"/>
    <m/>
    <m/>
    <m/>
    <n v="2.7906976744185998"/>
    <x v="1518"/>
    <x v="52"/>
    <x v="10"/>
  </r>
  <r>
    <n v="4434"/>
    <s v="Lobotka küla"/>
    <m/>
    <m/>
    <m/>
    <n v="2.7906976744185998"/>
    <x v="1518"/>
    <x v="68"/>
    <x v="13"/>
  </r>
  <r>
    <n v="4553"/>
    <s v="Luigu küla"/>
    <n v="2.7906976744185998"/>
    <m/>
    <m/>
    <m/>
    <x v="1518"/>
    <x v="51"/>
    <x v="7"/>
  </r>
  <r>
    <n v="4617"/>
    <s v="Lõuka küla"/>
    <m/>
    <m/>
    <m/>
    <n v="2.7906976744185998"/>
    <x v="1518"/>
    <x v="12"/>
    <x v="4"/>
  </r>
  <r>
    <n v="4715"/>
    <s v="Madala küla"/>
    <n v="2.7906976744185998"/>
    <m/>
    <m/>
    <m/>
    <x v="1518"/>
    <x v="78"/>
    <x v="13"/>
  </r>
  <r>
    <n v="4808"/>
    <s v="Massu küla"/>
    <m/>
    <m/>
    <m/>
    <n v="2.7906976744185998"/>
    <x v="1518"/>
    <x v="60"/>
    <x v="4"/>
  </r>
  <r>
    <n v="5123"/>
    <s v="Mõhküla"/>
    <n v="2.7906976744185998"/>
    <m/>
    <m/>
    <m/>
    <x v="1518"/>
    <x v="38"/>
    <x v="12"/>
  </r>
  <r>
    <n v="5152"/>
    <s v="Mõnnaste küla"/>
    <m/>
    <m/>
    <m/>
    <n v="2.7906976744185998"/>
    <x v="1518"/>
    <x v="69"/>
    <x v="8"/>
  </r>
  <r>
    <n v="5217"/>
    <s v="Mäetaguse küla"/>
    <m/>
    <m/>
    <m/>
    <n v="2.7906976744185998"/>
    <x v="1518"/>
    <x v="66"/>
    <x v="3"/>
  </r>
  <r>
    <n v="5284"/>
    <s v="Mätasselja küla"/>
    <n v="2.7906976744185998"/>
    <m/>
    <m/>
    <m/>
    <x v="1518"/>
    <x v="34"/>
    <x v="11"/>
  </r>
  <r>
    <n v="5353"/>
    <s v="Naravere küla"/>
    <n v="2.7906976744185998"/>
    <m/>
    <m/>
    <m/>
    <x v="1518"/>
    <x v="40"/>
    <x v="5"/>
  </r>
  <r>
    <n v="5355"/>
    <s v="Naruski küla"/>
    <n v="2.7906976744185998"/>
    <m/>
    <m/>
    <m/>
    <x v="1518"/>
    <x v="54"/>
    <x v="15"/>
  </r>
  <r>
    <n v="5399"/>
    <s v="Nehatu küla"/>
    <n v="2.7906976744185998"/>
    <m/>
    <m/>
    <m/>
    <x v="1518"/>
    <x v="31"/>
    <x v="4"/>
  </r>
  <r>
    <n v="5557"/>
    <s v="Närapää küla"/>
    <n v="2.7906976744185998"/>
    <m/>
    <m/>
    <m/>
    <x v="1518"/>
    <x v="71"/>
    <x v="15"/>
  </r>
  <r>
    <n v="5717"/>
    <s v="Orguse küla"/>
    <n v="2.7906976744185998"/>
    <m/>
    <m/>
    <m/>
    <x v="1518"/>
    <x v="20"/>
    <x v="5"/>
  </r>
  <r>
    <n v="5761"/>
    <s v="Otiku küla"/>
    <m/>
    <m/>
    <m/>
    <n v="2.7906976744185998"/>
    <x v="1518"/>
    <x v="23"/>
    <x v="6"/>
  </r>
  <r>
    <n v="5774"/>
    <s v="Paadenurme küla"/>
    <m/>
    <m/>
    <m/>
    <n v="2.7906976744185998"/>
    <x v="1518"/>
    <x v="39"/>
    <x v="12"/>
  </r>
  <r>
    <n v="5802"/>
    <s v="Pada-Aruküla"/>
    <n v="2.7906976744185998"/>
    <m/>
    <m/>
    <m/>
    <x v="1518"/>
    <x v="33"/>
    <x v="1"/>
  </r>
  <r>
    <n v="5817"/>
    <s v="Paduvere küla"/>
    <n v="2.7906976744185998"/>
    <m/>
    <m/>
    <m/>
    <x v="1518"/>
    <x v="44"/>
    <x v="12"/>
  </r>
  <r>
    <n v="5981"/>
    <s v="Papiaru küla"/>
    <m/>
    <m/>
    <m/>
    <n v="2.7906976744185998"/>
    <x v="1518"/>
    <x v="59"/>
    <x v="2"/>
  </r>
  <r>
    <n v="6004"/>
    <s v="Pariisi küla"/>
    <m/>
    <m/>
    <m/>
    <n v="2.7906976744185998"/>
    <x v="1518"/>
    <x v="37"/>
    <x v="1"/>
  </r>
  <r>
    <n v="6071"/>
    <s v="Pedaste küla"/>
    <n v="2.7906976744185998"/>
    <m/>
    <m/>
    <m/>
    <x v="1518"/>
    <x v="45"/>
    <x v="2"/>
  </r>
  <r>
    <n v="6127"/>
    <s v="Permisküla"/>
    <m/>
    <m/>
    <m/>
    <n v="2.7906976744185998"/>
    <x v="1518"/>
    <x v="66"/>
    <x v="3"/>
  </r>
  <r>
    <n v="6220"/>
    <s v="Pikasilla küla"/>
    <n v="2.7906976744185998"/>
    <m/>
    <m/>
    <m/>
    <x v="1518"/>
    <x v="78"/>
    <x v="13"/>
  </r>
  <r>
    <n v="6255"/>
    <s v="Pille küla"/>
    <m/>
    <m/>
    <m/>
    <n v="2.7906976744185998"/>
    <x v="1518"/>
    <x v="78"/>
    <x v="13"/>
  </r>
  <r>
    <n v="6311"/>
    <s v="Poka küla"/>
    <m/>
    <m/>
    <m/>
    <n v="2.7906976744185998"/>
    <x v="1518"/>
    <x v="70"/>
    <x v="2"/>
  </r>
  <r>
    <n v="6322"/>
    <s v="Poole küla"/>
    <m/>
    <m/>
    <m/>
    <n v="2.7906976744185998"/>
    <x v="1518"/>
    <x v="45"/>
    <x v="2"/>
  </r>
  <r>
    <n v="6404"/>
    <s v="Puiatu küla"/>
    <m/>
    <m/>
    <m/>
    <n v="2.7906976744185998"/>
    <x v="1518"/>
    <x v="38"/>
    <x v="12"/>
  </r>
  <r>
    <n v="6458"/>
    <s v="Pusi küla"/>
    <n v="2.7906976744185998"/>
    <m/>
    <m/>
    <m/>
    <x v="1518"/>
    <x v="59"/>
    <x v="2"/>
  </r>
  <r>
    <n v="6482"/>
    <s v="Puusepa küla"/>
    <m/>
    <m/>
    <m/>
    <n v="2.7906976744185998"/>
    <x v="1518"/>
    <x v="78"/>
    <x v="13"/>
  </r>
  <r>
    <n v="6503"/>
    <s v="Põikma küla"/>
    <n v="2.7906976744185998"/>
    <m/>
    <m/>
    <m/>
    <x v="1518"/>
    <x v="26"/>
    <x v="5"/>
  </r>
  <r>
    <n v="6528"/>
    <s v="Põllküla"/>
    <n v="2.7906976744185998"/>
    <m/>
    <m/>
    <m/>
    <x v="1518"/>
    <x v="15"/>
    <x v="0"/>
  </r>
  <r>
    <n v="6534"/>
    <s v="Põlluküla"/>
    <m/>
    <m/>
    <m/>
    <n v="2.7906976744185998"/>
    <x v="1518"/>
    <x v="34"/>
    <x v="11"/>
  </r>
  <r>
    <n v="6621"/>
    <s v="Pärsi küla"/>
    <m/>
    <m/>
    <m/>
    <n v="2.7906976744185998"/>
    <x v="1518"/>
    <x v="50"/>
    <x v="8"/>
  </r>
  <r>
    <n v="6635"/>
    <s v="Pöide küla"/>
    <m/>
    <m/>
    <m/>
    <n v="2.7906976744185998"/>
    <x v="1518"/>
    <x v="34"/>
    <x v="11"/>
  </r>
  <r>
    <n v="6662"/>
    <s v="Pühatu küla"/>
    <n v="2.7906976744185998"/>
    <m/>
    <m/>
    <m/>
    <x v="1518"/>
    <x v="40"/>
    <x v="5"/>
  </r>
  <r>
    <n v="7202"/>
    <s v="Räitsvere küla"/>
    <n v="2.7906976744185998"/>
    <m/>
    <m/>
    <m/>
    <x v="1518"/>
    <x v="43"/>
    <x v="1"/>
  </r>
  <r>
    <n v="7286"/>
    <s v="Saare küla"/>
    <n v="2.7906976744185998"/>
    <m/>
    <m/>
    <m/>
    <x v="1518"/>
    <x v="65"/>
    <x v="2"/>
  </r>
  <r>
    <n v="7303"/>
    <s v="Saarjärve küla"/>
    <n v="2.7906976744185998"/>
    <m/>
    <m/>
    <m/>
    <x v="1518"/>
    <x v="39"/>
    <x v="12"/>
  </r>
  <r>
    <n v="7323"/>
    <s v="Saduküla"/>
    <n v="2.7906976744185998"/>
    <m/>
    <m/>
    <m/>
    <x v="1518"/>
    <x v="44"/>
    <x v="12"/>
  </r>
  <r>
    <n v="7330"/>
    <s v="Sagariste küla"/>
    <m/>
    <m/>
    <m/>
    <n v="2.7906976744185998"/>
    <x v="1518"/>
    <x v="34"/>
    <x v="11"/>
  </r>
  <r>
    <n v="7473"/>
    <s v="Sauvere küla"/>
    <m/>
    <m/>
    <m/>
    <n v="2.7906976744185998"/>
    <x v="1518"/>
    <x v="34"/>
    <x v="11"/>
  </r>
  <r>
    <n v="7476"/>
    <s v="Sauvälja küla"/>
    <m/>
    <m/>
    <m/>
    <n v="2.7906976744185998"/>
    <x v="1518"/>
    <x v="17"/>
    <x v="1"/>
  </r>
  <r>
    <n v="7479"/>
    <s v="Sava küla"/>
    <m/>
    <m/>
    <m/>
    <n v="2.7906976744185998"/>
    <x v="1518"/>
    <x v="76"/>
    <x v="2"/>
  </r>
  <r>
    <n v="7581"/>
    <s v="Sikana küla"/>
    <n v="2.7906976744185998"/>
    <m/>
    <m/>
    <m/>
    <x v="1518"/>
    <x v="60"/>
    <x v="4"/>
  </r>
  <r>
    <n v="7606"/>
    <s v="Sinalepa küla"/>
    <n v="2.7906976744185998"/>
    <m/>
    <m/>
    <m/>
    <x v="1518"/>
    <x v="25"/>
    <x v="7"/>
  </r>
  <r>
    <n v="7632"/>
    <s v="Sirgu küla"/>
    <n v="2.7906976744185998"/>
    <m/>
    <m/>
    <m/>
    <x v="1518"/>
    <x v="76"/>
    <x v="2"/>
  </r>
  <r>
    <n v="7875"/>
    <s v="Sviby küla"/>
    <m/>
    <m/>
    <m/>
    <n v="2.7906976744185998"/>
    <x v="1518"/>
    <x v="73"/>
    <x v="7"/>
  </r>
  <r>
    <n v="8150"/>
    <s v="Tareste küla"/>
    <m/>
    <m/>
    <m/>
    <n v="2.7906976744185998"/>
    <x v="1518"/>
    <x v="46"/>
    <x v="14"/>
  </r>
  <r>
    <n v="8193"/>
    <s v="Tõreska küla"/>
    <n v="2.7906976744185998"/>
    <m/>
    <m/>
    <m/>
    <x v="1518"/>
    <x v="3"/>
    <x v="0"/>
  </r>
  <r>
    <n v="8279"/>
    <s v="Tolla küla"/>
    <m/>
    <m/>
    <m/>
    <n v="2.7906976744185998"/>
    <x v="1518"/>
    <x v="20"/>
    <x v="5"/>
  </r>
  <r>
    <n v="8370"/>
    <s v="Tsirksi küla"/>
    <m/>
    <m/>
    <m/>
    <n v="2.7906976744185998"/>
    <x v="1518"/>
    <x v="74"/>
    <x v="15"/>
  </r>
  <r>
    <n v="8418"/>
    <s v="Tupenurme küla"/>
    <m/>
    <m/>
    <m/>
    <n v="2.7906976744185998"/>
    <x v="1518"/>
    <x v="64"/>
    <x v="11"/>
  </r>
  <r>
    <n v="8440"/>
    <s v="Tusti küla"/>
    <m/>
    <m/>
    <m/>
    <n v="2.7906976744185998"/>
    <x v="1518"/>
    <x v="64"/>
    <x v="11"/>
  </r>
  <r>
    <n v="8566"/>
    <s v="Tällevere küla"/>
    <n v="2.7906976744185998"/>
    <m/>
    <m/>
    <m/>
    <x v="1518"/>
    <x v="47"/>
    <x v="8"/>
  </r>
  <r>
    <n v="8590"/>
    <s v="Tüki küla"/>
    <n v="2.7906976744185998"/>
    <m/>
    <m/>
    <m/>
    <x v="1518"/>
    <x v="10"/>
    <x v="2"/>
  </r>
  <r>
    <n v="8949"/>
    <s v="Valipe küla"/>
    <n v="2.7906976744185998"/>
    <m/>
    <m/>
    <m/>
    <x v="1518"/>
    <x v="46"/>
    <x v="14"/>
  </r>
  <r>
    <n v="8977"/>
    <s v="Vana-Antsla alevik"/>
    <m/>
    <m/>
    <m/>
    <n v="2.7906976744185998"/>
    <x v="1518"/>
    <x v="77"/>
    <x v="13"/>
  </r>
  <r>
    <n v="9023"/>
    <s v="Vanamõisa küla"/>
    <m/>
    <m/>
    <m/>
    <n v="2.7906976744185998"/>
    <x v="1518"/>
    <x v="54"/>
    <x v="15"/>
  </r>
  <r>
    <n v="9103"/>
    <s v="Vasara küla"/>
    <m/>
    <m/>
    <m/>
    <n v="2.7906976744185998"/>
    <x v="1518"/>
    <x v="69"/>
    <x v="8"/>
  </r>
  <r>
    <n v="9161"/>
    <s v="Vedu küla"/>
    <n v="2.7906976744185998"/>
    <m/>
    <m/>
    <m/>
    <x v="1518"/>
    <x v="65"/>
    <x v="2"/>
  </r>
  <r>
    <n v="9262"/>
    <s v="Vihi küla"/>
    <m/>
    <m/>
    <m/>
    <n v="2.7906976744185998"/>
    <x v="1518"/>
    <x v="47"/>
    <x v="8"/>
  </r>
  <r>
    <n v="9378"/>
    <s v="Vintri küla"/>
    <n v="2.7906976744185998"/>
    <m/>
    <m/>
    <m/>
    <x v="1518"/>
    <x v="34"/>
    <x v="11"/>
  </r>
  <r>
    <n v="9391"/>
    <s v="Viru küla"/>
    <m/>
    <m/>
    <m/>
    <n v="2.7906976744185998"/>
    <x v="1518"/>
    <x v="72"/>
    <x v="13"/>
  </r>
  <r>
    <n v="9445"/>
    <s v="Vodi küla"/>
    <m/>
    <m/>
    <m/>
    <n v="2.7906976744185998"/>
    <x v="1518"/>
    <x v="72"/>
    <x v="13"/>
  </r>
  <r>
    <n v="9612"/>
    <s v="Vägari küla"/>
    <m/>
    <m/>
    <m/>
    <n v="2.7906976744185998"/>
    <x v="1518"/>
    <x v="38"/>
    <x v="12"/>
  </r>
  <r>
    <n v="9680"/>
    <s v="Väägvere küla"/>
    <n v="2.7906976744185998"/>
    <m/>
    <m/>
    <m/>
    <x v="1518"/>
    <x v="65"/>
    <x v="2"/>
  </r>
  <r>
    <n v="9770"/>
    <s v="Änkküla"/>
    <m/>
    <m/>
    <m/>
    <n v="2.7906976744185998"/>
    <x v="1518"/>
    <x v="44"/>
    <x v="12"/>
  </r>
  <r>
    <n v="1163"/>
    <s v="Alakülä küla"/>
    <m/>
    <n v="2.6865671641790998"/>
    <m/>
    <m/>
    <x v="1519"/>
    <x v="78"/>
    <x v="13"/>
  </r>
  <r>
    <n v="1868"/>
    <s v="Hirmuküla"/>
    <m/>
    <n v="2.6865671641790998"/>
    <m/>
    <m/>
    <x v="1519"/>
    <x v="50"/>
    <x v="8"/>
  </r>
  <r>
    <n v="1888"/>
    <s v="Holstre küla"/>
    <m/>
    <n v="2.6865671641790998"/>
    <m/>
    <m/>
    <x v="1519"/>
    <x v="69"/>
    <x v="8"/>
  </r>
  <r>
    <n v="2648"/>
    <s v="Kanaküla"/>
    <m/>
    <n v="2.6865671641790998"/>
    <m/>
    <m/>
    <x v="1519"/>
    <x v="29"/>
    <x v="9"/>
  </r>
  <r>
    <n v="3125"/>
    <s v="Kirikuküla"/>
    <m/>
    <n v="2.6865671641790998"/>
    <m/>
    <m/>
    <x v="1519"/>
    <x v="77"/>
    <x v="13"/>
  </r>
  <r>
    <n v="3278"/>
    <s v="Koidula küla"/>
    <m/>
    <n v="2.6865671641790998"/>
    <m/>
    <m/>
    <x v="1519"/>
    <x v="34"/>
    <x v="11"/>
  </r>
  <r>
    <n v="3692"/>
    <s v="Kurtna küla"/>
    <m/>
    <n v="2.6865671641790998"/>
    <m/>
    <m/>
    <x v="1519"/>
    <x v="43"/>
    <x v="1"/>
  </r>
  <r>
    <n v="4163"/>
    <s v="Lautna küla"/>
    <m/>
    <n v="2.6865671641790998"/>
    <m/>
    <m/>
    <x v="1519"/>
    <x v="31"/>
    <x v="4"/>
  </r>
  <r>
    <n v="4428"/>
    <s v="Liusvere küla"/>
    <m/>
    <n v="2.6865671641790998"/>
    <m/>
    <m/>
    <x v="1519"/>
    <x v="36"/>
    <x v="6"/>
  </r>
  <r>
    <n v="4522"/>
    <s v="Lootvina küla"/>
    <m/>
    <n v="2.6865671641790998"/>
    <m/>
    <m/>
    <x v="1519"/>
    <x v="54"/>
    <x v="15"/>
  </r>
  <r>
    <n v="4825"/>
    <s v="Matsi küla"/>
    <m/>
    <n v="2.6865671641790998"/>
    <m/>
    <m/>
    <x v="1519"/>
    <x v="72"/>
    <x v="13"/>
  </r>
  <r>
    <n v="4948"/>
    <s v="Miila küla"/>
    <m/>
    <n v="2.6865671641790998"/>
    <m/>
    <m/>
    <x v="1519"/>
    <x v="49"/>
    <x v="1"/>
  </r>
  <r>
    <n v="5050"/>
    <s v="Murika küla"/>
    <m/>
    <n v="2.6865671641790998"/>
    <m/>
    <m/>
    <x v="1519"/>
    <x v="34"/>
    <x v="11"/>
  </r>
  <r>
    <n v="6549"/>
    <s v="Põru küla"/>
    <m/>
    <n v="2.6865671641790998"/>
    <m/>
    <m/>
    <x v="1519"/>
    <x v="53"/>
    <x v="10"/>
  </r>
  <r>
    <n v="7393"/>
    <s v="Salu küla"/>
    <m/>
    <n v="2.6865671641790998"/>
    <m/>
    <m/>
    <x v="1519"/>
    <x v="65"/>
    <x v="2"/>
  </r>
  <r>
    <n v="7599"/>
    <s v="Simula küla"/>
    <m/>
    <n v="2.6865671641790998"/>
    <m/>
    <m/>
    <x v="1519"/>
    <x v="72"/>
    <x v="13"/>
  </r>
  <r>
    <n v="8082"/>
    <s v="Talka küla"/>
    <m/>
    <n v="2.6865671641790998"/>
    <m/>
    <m/>
    <x v="1519"/>
    <x v="68"/>
    <x v="13"/>
  </r>
  <r>
    <n v="8551"/>
    <s v="Tõõraste küla"/>
    <m/>
    <n v="2.6865671641790998"/>
    <m/>
    <m/>
    <x v="1519"/>
    <x v="70"/>
    <x v="2"/>
  </r>
  <r>
    <n v="8641"/>
    <s v="Uia küla"/>
    <m/>
    <n v="2.6865671641790998"/>
    <m/>
    <m/>
    <x v="1519"/>
    <x v="47"/>
    <x v="8"/>
  </r>
  <r>
    <n v="8849"/>
    <s v="Vahi küla"/>
    <m/>
    <n v="2.6865671641790998"/>
    <m/>
    <m/>
    <x v="1519"/>
    <x v="65"/>
    <x v="2"/>
  </r>
  <r>
    <n v="9080"/>
    <s v="Vareste küla"/>
    <m/>
    <n v="2.6865671641790998"/>
    <m/>
    <m/>
    <x v="1519"/>
    <x v="74"/>
    <x v="15"/>
  </r>
  <r>
    <n v="9166"/>
    <s v="Veelikse küla"/>
    <m/>
    <n v="2.6865671641790998"/>
    <m/>
    <m/>
    <x v="1519"/>
    <x v="55"/>
    <x v="4"/>
  </r>
  <r>
    <n v="9478"/>
    <s v="Voose küla"/>
    <m/>
    <n v="2.6865671641790998"/>
    <m/>
    <m/>
    <x v="1519"/>
    <x v="31"/>
    <x v="4"/>
  </r>
  <r>
    <n v="9514"/>
    <s v="Võibla küla"/>
    <m/>
    <n v="2.6865671641790998"/>
    <m/>
    <m/>
    <x v="1519"/>
    <x v="65"/>
    <x v="2"/>
  </r>
  <r>
    <n v="9549"/>
    <s v="Võivere küla"/>
    <m/>
    <n v="2.6865671641790998"/>
    <m/>
    <m/>
    <x v="1519"/>
    <x v="43"/>
    <x v="1"/>
  </r>
  <r>
    <n v="1533"/>
    <s v="Eerikvere küla"/>
    <m/>
    <m/>
    <n v="2.5423728813559299"/>
    <m/>
    <x v="1520"/>
    <x v="44"/>
    <x v="12"/>
  </r>
  <r>
    <n v="1603"/>
    <s v="Ännikse küla"/>
    <m/>
    <m/>
    <n v="2.5423728813559299"/>
    <m/>
    <x v="1520"/>
    <x v="31"/>
    <x v="4"/>
  </r>
  <r>
    <n v="1702"/>
    <s v="Haavakivi küla"/>
    <m/>
    <m/>
    <n v="2.5423728813559299"/>
    <m/>
    <x v="1520"/>
    <x v="59"/>
    <x v="2"/>
  </r>
  <r>
    <n v="1713"/>
    <s v="Hagaste küla"/>
    <m/>
    <m/>
    <n v="2.5423728813559299"/>
    <m/>
    <x v="1520"/>
    <x v="46"/>
    <x v="14"/>
  </r>
  <r>
    <n v="1746"/>
    <s v="Halliku küla"/>
    <m/>
    <m/>
    <n v="2.5423728813559299"/>
    <m/>
    <x v="1520"/>
    <x v="39"/>
    <x v="12"/>
  </r>
  <r>
    <n v="1980"/>
    <s v="Ibaste küla"/>
    <m/>
    <m/>
    <n v="2.5423728813559299"/>
    <m/>
    <x v="1520"/>
    <x v="54"/>
    <x v="15"/>
  </r>
  <r>
    <n v="2084"/>
    <s v="Ingküla"/>
    <m/>
    <m/>
    <n v="2.5423728813559299"/>
    <m/>
    <x v="1520"/>
    <x v="51"/>
    <x v="7"/>
  </r>
  <r>
    <n v="2247"/>
    <s v="Jõeranna küla"/>
    <m/>
    <m/>
    <n v="2.5423728813559299"/>
    <m/>
    <x v="1520"/>
    <x v="46"/>
    <x v="14"/>
  </r>
  <r>
    <n v="2332"/>
    <s v="Järni küla"/>
    <m/>
    <m/>
    <n v="2.5423728813559299"/>
    <m/>
    <x v="1520"/>
    <x v="48"/>
    <x v="1"/>
  </r>
  <r>
    <n v="2397"/>
    <s v="Kaali-Liiva küla"/>
    <m/>
    <m/>
    <n v="2.5423728813559299"/>
    <m/>
    <x v="1520"/>
    <x v="34"/>
    <x v="11"/>
  </r>
  <r>
    <n v="2461"/>
    <s v="Kablaküla"/>
    <m/>
    <m/>
    <n v="2.5423728813559299"/>
    <m/>
    <x v="1520"/>
    <x v="38"/>
    <x v="12"/>
  </r>
  <r>
    <n v="2545"/>
    <s v="Kaisma küla"/>
    <m/>
    <m/>
    <n v="2.5423728813559299"/>
    <m/>
    <x v="1520"/>
    <x v="60"/>
    <x v="4"/>
  </r>
  <r>
    <n v="2578"/>
    <s v="Kalgi küla"/>
    <m/>
    <m/>
    <n v="2.5423728813559299"/>
    <m/>
    <x v="1520"/>
    <x v="46"/>
    <x v="14"/>
  </r>
  <r>
    <n v="2694"/>
    <s v="Kapera küla"/>
    <m/>
    <m/>
    <n v="2.5423728813559299"/>
    <m/>
    <x v="1520"/>
    <x v="78"/>
    <x v="13"/>
  </r>
  <r>
    <n v="2707"/>
    <s v="Karaski küla"/>
    <m/>
    <m/>
    <n v="2.5423728813559299"/>
    <m/>
    <x v="1520"/>
    <x v="71"/>
    <x v="15"/>
  </r>
  <r>
    <n v="2856"/>
    <s v="Kaubi küla"/>
    <m/>
    <m/>
    <n v="2.5423728813559299"/>
    <m/>
    <x v="1520"/>
    <x v="52"/>
    <x v="10"/>
  </r>
  <r>
    <n v="2881"/>
    <s v="Kauste küla"/>
    <m/>
    <m/>
    <n v="2.5423728813559299"/>
    <m/>
    <x v="1520"/>
    <x v="46"/>
    <x v="14"/>
  </r>
  <r>
    <n v="2903"/>
    <s v="Keava alevik"/>
    <m/>
    <m/>
    <n v="2.5423728813559299"/>
    <m/>
    <x v="1520"/>
    <x v="41"/>
    <x v="5"/>
  </r>
  <r>
    <n v="2989"/>
    <s v="Ketneri küla"/>
    <m/>
    <m/>
    <n v="2.5423728813559299"/>
    <m/>
    <x v="1520"/>
    <x v="75"/>
    <x v="2"/>
  </r>
  <r>
    <n v="3171"/>
    <s v="Kiviküla"/>
    <m/>
    <m/>
    <n v="2.5423728813559299"/>
    <m/>
    <x v="1520"/>
    <x v="25"/>
    <x v="7"/>
  </r>
  <r>
    <n v="3221"/>
    <s v="Kobratu küla"/>
    <m/>
    <m/>
    <n v="2.5423728813559299"/>
    <m/>
    <x v="1520"/>
    <x v="65"/>
    <x v="2"/>
  </r>
  <r>
    <n v="3653"/>
    <s v="Kurevere küla"/>
    <m/>
    <m/>
    <n v="2.5423728813559299"/>
    <m/>
    <x v="1520"/>
    <x v="18"/>
    <x v="0"/>
  </r>
  <r>
    <n v="3703"/>
    <s v="Kusma küla"/>
    <m/>
    <m/>
    <n v="2.5423728813559299"/>
    <m/>
    <x v="1520"/>
    <x v="59"/>
    <x v="2"/>
  </r>
  <r>
    <n v="3715"/>
    <s v="Kuuse küla"/>
    <m/>
    <m/>
    <n v="2.5423728813559299"/>
    <m/>
    <x v="1520"/>
    <x v="34"/>
    <x v="11"/>
  </r>
  <r>
    <n v="3717"/>
    <s v="Kuusiku küla"/>
    <m/>
    <m/>
    <n v="2.5423728813559299"/>
    <m/>
    <x v="1520"/>
    <x v="46"/>
    <x v="14"/>
  </r>
  <r>
    <n v="3878"/>
    <s v="Kännuküla"/>
    <m/>
    <m/>
    <n v="2.5423728813559299"/>
    <m/>
    <x v="1520"/>
    <x v="43"/>
    <x v="1"/>
  </r>
  <r>
    <n v="3893"/>
    <s v="Kärdla-Nõmme küla"/>
    <m/>
    <m/>
    <n v="2.5423728813559299"/>
    <m/>
    <x v="1520"/>
    <x v="46"/>
    <x v="14"/>
  </r>
  <r>
    <n v="3916"/>
    <s v="Kärla alevik"/>
    <m/>
    <m/>
    <n v="2.5423728813559299"/>
    <m/>
    <x v="1520"/>
    <x v="34"/>
    <x v="11"/>
  </r>
  <r>
    <n v="3927"/>
    <s v="Kärstna küla"/>
    <m/>
    <m/>
    <n v="2.5423728813559299"/>
    <m/>
    <x v="1520"/>
    <x v="69"/>
    <x v="8"/>
  </r>
  <r>
    <n v="3963"/>
    <s v="Köstrimäe küla"/>
    <m/>
    <m/>
    <n v="2.5423728813559299"/>
    <m/>
    <x v="1520"/>
    <x v="74"/>
    <x v="15"/>
  </r>
  <r>
    <n v="3981"/>
    <s v="Külaoru küla"/>
    <m/>
    <m/>
    <n v="2.5423728813559299"/>
    <m/>
    <x v="1520"/>
    <x v="78"/>
    <x v="13"/>
  </r>
  <r>
    <n v="4019"/>
    <s v="Laane küla"/>
    <m/>
    <m/>
    <n v="2.5423728813559299"/>
    <m/>
    <x v="1520"/>
    <x v="15"/>
    <x v="0"/>
  </r>
  <r>
    <n v="4053"/>
    <s v="Laheküla"/>
    <m/>
    <m/>
    <n v="2.5423728813559299"/>
    <m/>
    <x v="1520"/>
    <x v="34"/>
    <x v="11"/>
  </r>
  <r>
    <n v="4055"/>
    <s v="Lahepera küla"/>
    <m/>
    <m/>
    <n v="2.5423728813559299"/>
    <m/>
    <x v="1520"/>
    <x v="59"/>
    <x v="2"/>
  </r>
  <r>
    <n v="4073"/>
    <s v="Laimjala küla"/>
    <m/>
    <m/>
    <n v="2.5423728813559299"/>
    <m/>
    <x v="1520"/>
    <x v="34"/>
    <x v="11"/>
  </r>
  <r>
    <n v="4138"/>
    <s v="Laugu küla"/>
    <m/>
    <m/>
    <n v="2.5423728813559299"/>
    <m/>
    <x v="1520"/>
    <x v="34"/>
    <x v="11"/>
  </r>
  <r>
    <n v="4151"/>
    <s v="Lauli küla"/>
    <m/>
    <m/>
    <n v="2.5423728813559299"/>
    <m/>
    <x v="1520"/>
    <x v="21"/>
    <x v="1"/>
  </r>
  <r>
    <n v="4180"/>
    <s v="Leedri küla"/>
    <m/>
    <m/>
    <n v="2.5423728813559299"/>
    <m/>
    <x v="1520"/>
    <x v="34"/>
    <x v="11"/>
  </r>
  <r>
    <n v="4258"/>
    <s v="Lemmaku küla"/>
    <m/>
    <m/>
    <n v="2.5423728813559299"/>
    <m/>
    <x v="1520"/>
    <x v="66"/>
    <x v="3"/>
  </r>
  <r>
    <n v="4351"/>
    <s v="Liivaküla"/>
    <m/>
    <m/>
    <n v="2.5423728813559299"/>
    <m/>
    <x v="1520"/>
    <x v="25"/>
    <x v="7"/>
  </r>
  <r>
    <n v="4403"/>
    <s v="Linnape küla"/>
    <m/>
    <m/>
    <n v="2.5423728813559299"/>
    <m/>
    <x v="1520"/>
    <x v="17"/>
    <x v="1"/>
  </r>
  <r>
    <n v="4406"/>
    <s v="Linnuse küla"/>
    <m/>
    <m/>
    <n v="2.5423728813559299"/>
    <m/>
    <x v="1520"/>
    <x v="31"/>
    <x v="4"/>
  </r>
  <r>
    <n v="4537"/>
    <s v="Luguse küla"/>
    <m/>
    <m/>
    <n v="2.5423728813559299"/>
    <m/>
    <x v="1520"/>
    <x v="46"/>
    <x v="14"/>
  </r>
  <r>
    <n v="4563"/>
    <s v="Lusti küla"/>
    <m/>
    <m/>
    <n v="2.5423728813559299"/>
    <m/>
    <x v="1520"/>
    <x v="32"/>
    <x v="10"/>
  </r>
  <r>
    <n v="4612"/>
    <s v="Lõpe küla"/>
    <m/>
    <m/>
    <n v="2.5423728813559299"/>
    <m/>
    <x v="1520"/>
    <x v="46"/>
    <x v="14"/>
  </r>
  <r>
    <n v="4614"/>
    <s v="Lõpemetsa küla"/>
    <m/>
    <m/>
    <n v="2.5423728813559299"/>
    <m/>
    <x v="1520"/>
    <x v="20"/>
    <x v="5"/>
  </r>
  <r>
    <n v="4874"/>
    <s v="Mereküla"/>
    <m/>
    <m/>
    <n v="2.5423728813559299"/>
    <m/>
    <x v="1520"/>
    <x v="57"/>
    <x v="4"/>
  </r>
  <r>
    <n v="4918"/>
    <s v="Metsiku küla"/>
    <m/>
    <m/>
    <n v="2.5423728813559299"/>
    <m/>
    <x v="1520"/>
    <x v="21"/>
    <x v="1"/>
  </r>
  <r>
    <n v="4938"/>
    <s v="Metste küla"/>
    <m/>
    <m/>
    <n v="2.5423728813559299"/>
    <m/>
    <x v="1520"/>
    <x v="54"/>
    <x v="15"/>
  </r>
  <r>
    <n v="5003"/>
    <s v="Muhkva küla"/>
    <m/>
    <m/>
    <n v="2.5423728813559299"/>
    <m/>
    <x v="1520"/>
    <x v="32"/>
    <x v="10"/>
  </r>
  <r>
    <n v="5061"/>
    <s v="Mustakurmu küla"/>
    <m/>
    <m/>
    <n v="2.5423728813559299"/>
    <m/>
    <x v="1520"/>
    <x v="54"/>
    <x v="15"/>
  </r>
  <r>
    <n v="5070"/>
    <s v="Mustapali küla"/>
    <m/>
    <m/>
    <n v="2.5423728813559299"/>
    <m/>
    <x v="1520"/>
    <x v="69"/>
    <x v="8"/>
  </r>
  <r>
    <n v="5186"/>
    <s v="Mäeküla"/>
    <m/>
    <m/>
    <n v="2.5423728813559299"/>
    <m/>
    <x v="1520"/>
    <x v="25"/>
    <x v="7"/>
  </r>
  <r>
    <n v="5235"/>
    <s v="Mäiste küla"/>
    <m/>
    <m/>
    <n v="2.5423728813559299"/>
    <m/>
    <x v="1520"/>
    <x v="43"/>
    <x v="1"/>
  </r>
  <r>
    <n v="5237"/>
    <s v="Mähma küla"/>
    <m/>
    <m/>
    <n v="2.5423728813559299"/>
    <m/>
    <x v="1520"/>
    <x v="69"/>
    <x v="8"/>
  </r>
  <r>
    <n v="5258"/>
    <s v="Männamaa küla"/>
    <m/>
    <m/>
    <n v="2.5423728813559299"/>
    <m/>
    <x v="1520"/>
    <x v="46"/>
    <x v="14"/>
  </r>
  <r>
    <n v="5267"/>
    <s v="Männikvälja küla"/>
    <m/>
    <m/>
    <n v="2.5423728813559299"/>
    <m/>
    <x v="1520"/>
    <x v="49"/>
    <x v="1"/>
  </r>
  <r>
    <n v="5373"/>
    <s v="Nava küla"/>
    <m/>
    <m/>
    <n v="2.5423728813559299"/>
    <m/>
    <x v="1520"/>
    <x v="44"/>
    <x v="12"/>
  </r>
  <r>
    <n v="5437"/>
    <s v="Nohipalo küla"/>
    <m/>
    <m/>
    <n v="2.5423728813559299"/>
    <m/>
    <x v="1520"/>
    <x v="74"/>
    <x v="15"/>
  </r>
  <r>
    <n v="5610"/>
    <s v="Oese küla"/>
    <m/>
    <m/>
    <n v="2.5423728813559299"/>
    <m/>
    <x v="1520"/>
    <x v="60"/>
    <x v="4"/>
  </r>
  <r>
    <n v="5693"/>
    <s v="Oonga küla"/>
    <m/>
    <m/>
    <n v="2.5423728813559299"/>
    <m/>
    <x v="1520"/>
    <x v="51"/>
    <x v="7"/>
  </r>
  <r>
    <n v="5763"/>
    <s v="Otiküla"/>
    <m/>
    <m/>
    <n v="2.5423728813559299"/>
    <m/>
    <x v="1520"/>
    <x v="69"/>
    <x v="8"/>
  </r>
  <r>
    <n v="5766"/>
    <s v="Otsa küla"/>
    <m/>
    <m/>
    <n v="2.5423728813559299"/>
    <m/>
    <x v="1520"/>
    <x v="78"/>
    <x v="13"/>
  </r>
  <r>
    <n v="5881"/>
    <s v="Paju küla"/>
    <m/>
    <m/>
    <n v="2.5423728813559299"/>
    <m/>
    <x v="1520"/>
    <x v="32"/>
    <x v="10"/>
  </r>
  <r>
    <n v="5901"/>
    <s v="Pala küla"/>
    <m/>
    <m/>
    <n v="2.5423728813559299"/>
    <m/>
    <x v="1520"/>
    <x v="3"/>
    <x v="0"/>
  </r>
  <r>
    <n v="5905"/>
    <s v="Pala küla"/>
    <m/>
    <m/>
    <n v="2.5423728813559299"/>
    <m/>
    <x v="1520"/>
    <x v="59"/>
    <x v="2"/>
  </r>
  <r>
    <n v="5973"/>
    <s v="Panga küla"/>
    <m/>
    <m/>
    <n v="2.5423728813559299"/>
    <m/>
    <x v="1520"/>
    <x v="34"/>
    <x v="11"/>
  </r>
  <r>
    <n v="6120"/>
    <s v="Peri küla"/>
    <m/>
    <m/>
    <n v="2.5423728813559299"/>
    <m/>
    <x v="1520"/>
    <x v="54"/>
    <x v="15"/>
  </r>
  <r>
    <n v="6172"/>
    <s v="Piilse küla"/>
    <m/>
    <m/>
    <n v="2.5423728813559299"/>
    <m/>
    <x v="1520"/>
    <x v="30"/>
    <x v="3"/>
  </r>
  <r>
    <n v="6209"/>
    <s v="Pikajärve küla"/>
    <m/>
    <m/>
    <n v="2.5423728813559299"/>
    <m/>
    <x v="1520"/>
    <x v="71"/>
    <x v="15"/>
  </r>
  <r>
    <n v="6212"/>
    <s v="Pikakannu küla"/>
    <m/>
    <m/>
    <n v="2.5423728813559299"/>
    <m/>
    <x v="1520"/>
    <x v="78"/>
    <x v="13"/>
  </r>
  <r>
    <n v="6286"/>
    <s v="Pivarootsi küla"/>
    <m/>
    <m/>
    <n v="2.5423728813559299"/>
    <m/>
    <x v="1520"/>
    <x v="31"/>
    <x v="4"/>
  </r>
  <r>
    <n v="6328"/>
    <s v="Poriküla"/>
    <m/>
    <m/>
    <n v="2.5423728813559299"/>
    <m/>
    <x v="1520"/>
    <x v="45"/>
    <x v="2"/>
  </r>
  <r>
    <n v="6352"/>
    <s v="Prange küla"/>
    <m/>
    <m/>
    <n v="2.5423728813559299"/>
    <m/>
    <x v="1520"/>
    <x v="53"/>
    <x v="10"/>
  </r>
  <r>
    <n v="6371"/>
    <s v="Pringi küla"/>
    <m/>
    <m/>
    <n v="2.5423728813559299"/>
    <m/>
    <x v="1520"/>
    <x v="53"/>
    <x v="10"/>
  </r>
  <r>
    <n v="6385"/>
    <s v="Puduküla"/>
    <m/>
    <m/>
    <n v="2.5423728813559299"/>
    <m/>
    <x v="1520"/>
    <x v="38"/>
    <x v="12"/>
  </r>
  <r>
    <n v="6398"/>
    <s v="Puhmu küla"/>
    <m/>
    <m/>
    <n v="2.5423728813559299"/>
    <m/>
    <x v="1520"/>
    <x v="36"/>
    <x v="6"/>
  </r>
  <r>
    <n v="6426"/>
    <s v="Pulli küla"/>
    <m/>
    <m/>
    <n v="2.5423728813559299"/>
    <m/>
    <x v="1520"/>
    <x v="63"/>
    <x v="2"/>
  </r>
  <r>
    <n v="6440"/>
    <s v="Purdi küla"/>
    <m/>
    <m/>
    <n v="2.5423728813559299"/>
    <m/>
    <x v="1520"/>
    <x v="23"/>
    <x v="6"/>
  </r>
  <r>
    <n v="6502"/>
    <s v="Põhjaka küla"/>
    <m/>
    <m/>
    <n v="2.5423728813559299"/>
    <m/>
    <x v="1520"/>
    <x v="47"/>
    <x v="8"/>
  </r>
  <r>
    <n v="6663"/>
    <s v="Pühaste küla"/>
    <m/>
    <m/>
    <n v="2.5423728813559299"/>
    <m/>
    <x v="1520"/>
    <x v="45"/>
    <x v="2"/>
  </r>
  <r>
    <n v="6719"/>
    <s v="Raela küla"/>
    <m/>
    <m/>
    <n v="2.5423728813559299"/>
    <m/>
    <x v="1520"/>
    <x v="20"/>
    <x v="5"/>
  </r>
  <r>
    <n v="6824"/>
    <s v="Ransi küla"/>
    <m/>
    <m/>
    <n v="2.5423728813559299"/>
    <m/>
    <x v="1520"/>
    <x v="52"/>
    <x v="10"/>
  </r>
  <r>
    <n v="6896"/>
    <s v="Rebasmäe küla"/>
    <m/>
    <m/>
    <n v="2.5423728813559299"/>
    <m/>
    <x v="1520"/>
    <x v="78"/>
    <x v="13"/>
  </r>
  <r>
    <n v="6946"/>
    <s v="Reti küla"/>
    <m/>
    <m/>
    <n v="2.5423728813559299"/>
    <m/>
    <x v="1520"/>
    <x v="52"/>
    <x v="10"/>
  </r>
  <r>
    <n v="7084"/>
    <s v="Rootsi küla"/>
    <m/>
    <m/>
    <n v="2.5423728813559299"/>
    <m/>
    <x v="1520"/>
    <x v="46"/>
    <x v="14"/>
  </r>
  <r>
    <n v="7093"/>
    <s v="Rootsivere küla"/>
    <m/>
    <m/>
    <n v="2.5423728813559299"/>
    <m/>
    <x v="1520"/>
    <x v="64"/>
    <x v="11"/>
  </r>
  <r>
    <n v="7157"/>
    <s v="Rõhu küla"/>
    <m/>
    <m/>
    <n v="2.5423728813559299"/>
    <m/>
    <x v="1520"/>
    <x v="36"/>
    <x v="6"/>
  </r>
  <r>
    <n v="7237"/>
    <s v="Räägu küla"/>
    <m/>
    <m/>
    <n v="2.5423728813559299"/>
    <m/>
    <x v="1520"/>
    <x v="58"/>
    <x v="4"/>
  </r>
  <r>
    <n v="7291"/>
    <s v="Saaremetsa küla"/>
    <m/>
    <m/>
    <n v="2.5423728813559299"/>
    <m/>
    <x v="1520"/>
    <x v="34"/>
    <x v="11"/>
  </r>
  <r>
    <n v="7315"/>
    <s v="Saatse küla"/>
    <m/>
    <m/>
    <n v="2.5423728813559299"/>
    <m/>
    <x v="1520"/>
    <x v="68"/>
    <x v="13"/>
  </r>
  <r>
    <n v="7353"/>
    <s v="Saksa küla"/>
    <m/>
    <m/>
    <n v="2.5423728813559299"/>
    <m/>
    <x v="1520"/>
    <x v="41"/>
    <x v="5"/>
  </r>
  <r>
    <n v="7369"/>
    <s v="Salajõe küla"/>
    <m/>
    <m/>
    <n v="2.5423728813559299"/>
    <m/>
    <x v="1520"/>
    <x v="51"/>
    <x v="7"/>
  </r>
  <r>
    <n v="7412"/>
    <s v="Sandimetsa küla"/>
    <m/>
    <m/>
    <n v="2.5423728813559299"/>
    <m/>
    <x v="1520"/>
    <x v="43"/>
    <x v="1"/>
  </r>
  <r>
    <n v="7420"/>
    <s v="Sangla küla"/>
    <m/>
    <m/>
    <n v="2.5423728813559299"/>
    <m/>
    <x v="1520"/>
    <x v="45"/>
    <x v="2"/>
  </r>
  <r>
    <n v="7444"/>
    <s v="Sassukvere küla"/>
    <m/>
    <m/>
    <n v="2.5423728813559299"/>
    <m/>
    <x v="1520"/>
    <x v="59"/>
    <x v="2"/>
  </r>
  <r>
    <n v="7499"/>
    <s v="Savimetsa küla"/>
    <m/>
    <m/>
    <n v="2.5423728813559299"/>
    <m/>
    <x v="1520"/>
    <x v="59"/>
    <x v="2"/>
  </r>
  <r>
    <n v="7532"/>
    <s v="Selja küla"/>
    <m/>
    <m/>
    <n v="2.5423728813559299"/>
    <m/>
    <x v="1520"/>
    <x v="31"/>
    <x v="4"/>
  </r>
  <r>
    <n v="7539"/>
    <s v="Selli küla"/>
    <m/>
    <m/>
    <n v="2.5423728813559299"/>
    <m/>
    <x v="1520"/>
    <x v="44"/>
    <x v="12"/>
  </r>
  <r>
    <n v="7557"/>
    <s v="Siberi küla"/>
    <m/>
    <m/>
    <n v="2.5423728813559299"/>
    <m/>
    <x v="1520"/>
    <x v="33"/>
    <x v="1"/>
  </r>
  <r>
    <n v="7738"/>
    <s v="Sooru küla"/>
    <m/>
    <m/>
    <n v="2.5423728813559299"/>
    <m/>
    <x v="1520"/>
    <x v="32"/>
    <x v="10"/>
  </r>
  <r>
    <n v="7761"/>
    <s v="Sudemäe küla"/>
    <m/>
    <m/>
    <n v="2.5423728813559299"/>
    <m/>
    <x v="1520"/>
    <x v="59"/>
    <x v="2"/>
  </r>
  <r>
    <n v="7912"/>
    <s v="Sõõrike küla"/>
    <m/>
    <m/>
    <n v="2.5423728813559299"/>
    <m/>
    <x v="1520"/>
    <x v="60"/>
    <x v="4"/>
  </r>
  <r>
    <n v="8108"/>
    <s v="Tammiku küla"/>
    <m/>
    <m/>
    <n v="2.5423728813559299"/>
    <m/>
    <x v="1520"/>
    <x v="49"/>
    <x v="1"/>
  </r>
  <r>
    <n v="8241"/>
    <s v="Tindi küla"/>
    <m/>
    <m/>
    <n v="2.5423728813559299"/>
    <m/>
    <x v="1520"/>
    <x v="72"/>
    <x v="13"/>
  </r>
  <r>
    <n v="8272"/>
    <s v="Tohvri küla"/>
    <m/>
    <m/>
    <n v="2.5423728813559299"/>
    <m/>
    <x v="1520"/>
    <x v="69"/>
    <x v="8"/>
  </r>
  <r>
    <n v="8315"/>
    <s v="Tootsi küla"/>
    <m/>
    <m/>
    <n v="2.5423728813559299"/>
    <m/>
    <x v="1520"/>
    <x v="78"/>
    <x v="13"/>
  </r>
  <r>
    <n v="8329"/>
    <s v="Torila küla"/>
    <m/>
    <m/>
    <n v="2.5423728813559299"/>
    <m/>
    <x v="1520"/>
    <x v="59"/>
    <x v="2"/>
  </r>
  <r>
    <n v="8691"/>
    <s v="Uniküla"/>
    <m/>
    <m/>
    <n v="2.5423728813559299"/>
    <m/>
    <x v="1520"/>
    <x v="30"/>
    <x v="3"/>
  </r>
  <r>
    <n v="8941"/>
    <s v="Valguta küla"/>
    <m/>
    <m/>
    <n v="2.5423728813559299"/>
    <m/>
    <x v="1520"/>
    <x v="45"/>
    <x v="2"/>
  </r>
  <r>
    <n v="8987"/>
    <s v="Vana-Kastre küla"/>
    <m/>
    <m/>
    <n v="2.5423728813559299"/>
    <m/>
    <x v="1520"/>
    <x v="70"/>
    <x v="2"/>
  </r>
  <r>
    <n v="9025"/>
    <s v="Vanamõisa küla"/>
    <m/>
    <m/>
    <n v="2.5423728813559299"/>
    <m/>
    <x v="1520"/>
    <x v="52"/>
    <x v="10"/>
  </r>
  <r>
    <n v="9026"/>
    <s v="Vanamõisa küla"/>
    <m/>
    <m/>
    <n v="2.5423728813559299"/>
    <m/>
    <x v="1520"/>
    <x v="69"/>
    <x v="8"/>
  </r>
  <r>
    <n v="9074"/>
    <s v="Varese küla"/>
    <m/>
    <m/>
    <n v="2.5423728813559299"/>
    <m/>
    <x v="1520"/>
    <x v="78"/>
    <x v="13"/>
  </r>
  <r>
    <n v="9078"/>
    <s v="Varesmäe küla"/>
    <m/>
    <m/>
    <n v="2.5423728813559299"/>
    <m/>
    <x v="1520"/>
    <x v="68"/>
    <x v="13"/>
  </r>
  <r>
    <n v="9095"/>
    <s v="Varstu alevik"/>
    <m/>
    <m/>
    <n v="2.5423728813559299"/>
    <m/>
    <x v="1520"/>
    <x v="72"/>
    <x v="13"/>
  </r>
  <r>
    <n v="9128"/>
    <s v="Vastse-Kuuste alevik"/>
    <m/>
    <m/>
    <n v="2.5423728813559299"/>
    <m/>
    <x v="1520"/>
    <x v="54"/>
    <x v="15"/>
  </r>
  <r>
    <n v="9199"/>
    <s v="Venekuusiku küla"/>
    <m/>
    <m/>
    <n v="2.5423728813559299"/>
    <m/>
    <x v="1520"/>
    <x v="60"/>
    <x v="4"/>
  </r>
  <r>
    <n v="9290"/>
    <s v="Viirapalu küla"/>
    <m/>
    <m/>
    <n v="2.5423728813559299"/>
    <m/>
    <x v="1520"/>
    <x v="77"/>
    <x v="13"/>
  </r>
  <r>
    <n v="9315"/>
    <s v="Viki küla"/>
    <m/>
    <m/>
    <n v="2.5423728813559299"/>
    <m/>
    <x v="1520"/>
    <x v="34"/>
    <x v="11"/>
  </r>
  <r>
    <n v="9331"/>
    <s v="Vilimeeste küla"/>
    <m/>
    <m/>
    <n v="2.5423728813559299"/>
    <m/>
    <x v="1520"/>
    <x v="69"/>
    <x v="8"/>
  </r>
  <r>
    <n v="9339"/>
    <s v="Vilivalla küla"/>
    <m/>
    <m/>
    <n v="2.5423728813559299"/>
    <m/>
    <x v="1520"/>
    <x v="15"/>
    <x v="0"/>
  </r>
  <r>
    <n v="9346"/>
    <s v="Villa küla"/>
    <m/>
    <m/>
    <n v="2.5423728813559299"/>
    <m/>
    <x v="1520"/>
    <x v="78"/>
    <x v="13"/>
  </r>
  <r>
    <n v="9437"/>
    <s v="Vitsjärve küla"/>
    <m/>
    <m/>
    <n v="2.5423728813559299"/>
    <m/>
    <x v="1520"/>
    <x v="38"/>
    <x v="12"/>
  </r>
  <r>
    <n v="9580"/>
    <s v="Võrnu küla"/>
    <m/>
    <m/>
    <n v="2.5423728813559299"/>
    <m/>
    <x v="1520"/>
    <x v="66"/>
    <x v="3"/>
  </r>
  <r>
    <n v="9599"/>
    <s v="Võuküla"/>
    <m/>
    <m/>
    <n v="2.5423728813559299"/>
    <m/>
    <x v="1520"/>
    <x v="74"/>
    <x v="15"/>
  </r>
  <r>
    <n v="9632"/>
    <s v="Väike-Rahula küla"/>
    <m/>
    <m/>
    <n v="2.5423728813559299"/>
    <m/>
    <x v="1520"/>
    <x v="34"/>
    <x v="11"/>
  </r>
  <r>
    <n v="9633"/>
    <s v="Väike-Rakke küla"/>
    <m/>
    <m/>
    <n v="2.5423728813559299"/>
    <m/>
    <x v="1520"/>
    <x v="45"/>
    <x v="2"/>
  </r>
  <r>
    <n v="9655"/>
    <s v="Väljaotsa küla"/>
    <m/>
    <m/>
    <n v="2.5423728813559299"/>
    <m/>
    <x v="1520"/>
    <x v="44"/>
    <x v="12"/>
  </r>
  <r>
    <n v="9673"/>
    <s v="Vätse küla"/>
    <m/>
    <m/>
    <n v="2.5423728813559299"/>
    <m/>
    <x v="1520"/>
    <x v="25"/>
    <x v="7"/>
  </r>
  <r>
    <n v="9699"/>
    <s v="Õlatu küla"/>
    <m/>
    <m/>
    <n v="2.5423728813559299"/>
    <m/>
    <x v="1520"/>
    <x v="32"/>
    <x v="10"/>
  </r>
  <r>
    <n v="9710"/>
    <s v="Õru alevik"/>
    <m/>
    <m/>
    <n v="2.5423728813559299"/>
    <m/>
    <x v="1520"/>
    <x v="32"/>
    <x v="10"/>
  </r>
  <r>
    <n v="9725"/>
    <s v="Õvanurme küla"/>
    <m/>
    <m/>
    <n v="2.5423728813559299"/>
    <m/>
    <x v="1520"/>
    <x v="65"/>
    <x v="2"/>
  </r>
  <r>
    <n v="9728"/>
    <s v="Õvi küla"/>
    <m/>
    <m/>
    <n v="2.5423728813559299"/>
    <m/>
    <x v="1520"/>
    <x v="65"/>
    <x v="2"/>
  </r>
  <r>
    <n v="9826"/>
    <s v="Ülendi küla"/>
    <m/>
    <m/>
    <n v="2.5423728813559299"/>
    <m/>
    <x v="1520"/>
    <x v="46"/>
    <x v="14"/>
  </r>
  <r>
    <n v="1147"/>
    <s v="Aindu küla"/>
    <m/>
    <n v="2.23880597014925"/>
    <m/>
    <m/>
    <x v="1521"/>
    <x v="69"/>
    <x v="8"/>
  </r>
  <r>
    <n v="1215"/>
    <s v="Allikõnnu küla"/>
    <m/>
    <n v="2.23880597014925"/>
    <m/>
    <m/>
    <x v="1521"/>
    <x v="60"/>
    <x v="4"/>
  </r>
  <r>
    <n v="1221"/>
    <s v="Altküla"/>
    <m/>
    <n v="2.23880597014925"/>
    <m/>
    <m/>
    <x v="1521"/>
    <x v="15"/>
    <x v="0"/>
  </r>
  <r>
    <n v="1253"/>
    <s v="Amula küla"/>
    <m/>
    <n v="2.23880597014925"/>
    <m/>
    <m/>
    <x v="1521"/>
    <x v="56"/>
    <x v="3"/>
  </r>
  <r>
    <n v="1280"/>
    <s v="Anijala küla"/>
    <m/>
    <n v="2.23880597014925"/>
    <m/>
    <m/>
    <x v="1521"/>
    <x v="34"/>
    <x v="11"/>
  </r>
  <r>
    <n v="1418"/>
    <s v="Astuvere küla"/>
    <m/>
    <n v="2.23880597014925"/>
    <m/>
    <m/>
    <x v="1521"/>
    <x v="45"/>
    <x v="2"/>
  </r>
  <r>
    <n v="1617"/>
    <s v="Erala küla"/>
    <m/>
    <n v="2.23880597014925"/>
    <m/>
    <m/>
    <x v="1521"/>
    <x v="65"/>
    <x v="2"/>
  </r>
  <r>
    <n v="1655"/>
    <s v="Esna küla"/>
    <m/>
    <n v="2.23880597014925"/>
    <m/>
    <m/>
    <x v="1521"/>
    <x v="36"/>
    <x v="6"/>
  </r>
  <r>
    <n v="1731"/>
    <s v="Hakjala küla"/>
    <m/>
    <n v="2.23880597014925"/>
    <m/>
    <m/>
    <x v="1521"/>
    <x v="34"/>
    <x v="11"/>
  </r>
  <r>
    <n v="1873"/>
    <s v="Hirmuste küla"/>
    <m/>
    <n v="2.23880597014925"/>
    <m/>
    <m/>
    <x v="1521"/>
    <x v="46"/>
    <x v="14"/>
  </r>
  <r>
    <n v="1942"/>
    <s v="Hänike küla"/>
    <m/>
    <n v="2.23880597014925"/>
    <m/>
    <m/>
    <x v="1521"/>
    <x v="78"/>
    <x v="13"/>
  </r>
  <r>
    <n v="1950"/>
    <s v="Härjanurme küla"/>
    <m/>
    <n v="2.23880597014925"/>
    <m/>
    <m/>
    <x v="1521"/>
    <x v="44"/>
    <x v="12"/>
  </r>
  <r>
    <n v="2033"/>
    <s v="Ilbaku küla"/>
    <m/>
    <n v="2.23880597014925"/>
    <m/>
    <m/>
    <x v="1521"/>
    <x v="47"/>
    <x v="8"/>
  </r>
  <r>
    <n v="2246"/>
    <s v="Jõesse küla"/>
    <m/>
    <n v="2.23880597014925"/>
    <m/>
    <m/>
    <x v="1521"/>
    <x v="51"/>
    <x v="7"/>
  </r>
  <r>
    <n v="2493"/>
    <s v="Kaelase küla"/>
    <m/>
    <n v="2.23880597014925"/>
    <m/>
    <m/>
    <x v="1521"/>
    <x v="60"/>
    <x v="4"/>
  </r>
  <r>
    <n v="2562"/>
    <s v="Kalana küla"/>
    <m/>
    <n v="2.23880597014925"/>
    <m/>
    <m/>
    <x v="1521"/>
    <x v="38"/>
    <x v="12"/>
  </r>
  <r>
    <n v="2626"/>
    <s v="Kalvi küla"/>
    <m/>
    <n v="2.23880597014925"/>
    <m/>
    <m/>
    <x v="1521"/>
    <x v="33"/>
    <x v="1"/>
  </r>
  <r>
    <n v="2628"/>
    <s v="Kalvre küla"/>
    <m/>
    <n v="2.23880597014925"/>
    <m/>
    <m/>
    <x v="1521"/>
    <x v="50"/>
    <x v="8"/>
  </r>
  <r>
    <n v="2767"/>
    <s v="Karoli küla"/>
    <m/>
    <n v="2.23880597014925"/>
    <m/>
    <m/>
    <x v="1521"/>
    <x v="66"/>
    <x v="3"/>
  </r>
  <r>
    <n v="2792"/>
    <s v="Kaseküla"/>
    <m/>
    <n v="2.23880597014925"/>
    <m/>
    <m/>
    <x v="1521"/>
    <x v="31"/>
    <x v="4"/>
  </r>
  <r>
    <n v="2837"/>
    <s v="Kastolatsi küla"/>
    <m/>
    <n v="2.23880597014925"/>
    <m/>
    <m/>
    <x v="1521"/>
    <x v="53"/>
    <x v="10"/>
  </r>
  <r>
    <n v="2853"/>
    <s v="Katela küla"/>
    <m/>
    <n v="2.23880597014925"/>
    <m/>
    <m/>
    <x v="1521"/>
    <x v="48"/>
    <x v="1"/>
  </r>
  <r>
    <n v="2864"/>
    <s v="Kaugatoma küla"/>
    <m/>
    <n v="2.23880597014925"/>
    <m/>
    <m/>
    <x v="1521"/>
    <x v="34"/>
    <x v="11"/>
  </r>
  <r>
    <n v="2869"/>
    <s v="Kauksi küla"/>
    <m/>
    <n v="2.23880597014925"/>
    <m/>
    <m/>
    <x v="1521"/>
    <x v="54"/>
    <x v="15"/>
  </r>
  <r>
    <n v="2904"/>
    <s v="Kedre küla"/>
    <m/>
    <n v="2.23880597014925"/>
    <m/>
    <m/>
    <x v="1521"/>
    <x v="51"/>
    <x v="7"/>
  </r>
  <r>
    <n v="3399"/>
    <s v="Kooli küla"/>
    <m/>
    <n v="2.23880597014925"/>
    <m/>
    <m/>
    <x v="1521"/>
    <x v="71"/>
    <x v="15"/>
  </r>
  <r>
    <n v="3415"/>
    <s v="Kooraste küla"/>
    <m/>
    <n v="2.23880597014925"/>
    <m/>
    <m/>
    <x v="1521"/>
    <x v="71"/>
    <x v="15"/>
  </r>
  <r>
    <n v="3457"/>
    <s v="Koruste küla"/>
    <m/>
    <n v="2.23880597014925"/>
    <m/>
    <m/>
    <x v="1521"/>
    <x v="45"/>
    <x v="2"/>
  </r>
  <r>
    <n v="3462"/>
    <s v="Kose alevik"/>
    <m/>
    <n v="2.23880597014925"/>
    <m/>
    <m/>
    <x v="1521"/>
    <x v="78"/>
    <x v="13"/>
  </r>
  <r>
    <n v="3577"/>
    <s v="Kulina küla"/>
    <m/>
    <n v="2.23880597014925"/>
    <m/>
    <m/>
    <x v="1521"/>
    <x v="49"/>
    <x v="1"/>
  </r>
  <r>
    <n v="3606"/>
    <s v="Kumma küla"/>
    <m/>
    <n v="2.23880597014925"/>
    <m/>
    <m/>
    <x v="1521"/>
    <x v="41"/>
    <x v="5"/>
  </r>
  <r>
    <n v="3755"/>
    <s v="Kõliküla"/>
    <m/>
    <n v="2.23880597014925"/>
    <m/>
    <m/>
    <x v="1521"/>
    <x v="78"/>
    <x v="13"/>
  </r>
  <r>
    <n v="4012"/>
    <s v="Laagna küla"/>
    <m/>
    <n v="2.23880597014925"/>
    <m/>
    <m/>
    <x v="1521"/>
    <x v="35"/>
    <x v="3"/>
  </r>
  <r>
    <n v="4096"/>
    <s v="Langa küla"/>
    <m/>
    <n v="2.23880597014925"/>
    <m/>
    <m/>
    <x v="1521"/>
    <x v="15"/>
    <x v="0"/>
  </r>
  <r>
    <n v="4215"/>
    <s v="Lehtmetsa küla"/>
    <m/>
    <n v="2.23880597014925"/>
    <m/>
    <m/>
    <x v="1521"/>
    <x v="64"/>
    <x v="11"/>
  </r>
  <r>
    <n v="4242"/>
    <s v="Leistu küla"/>
    <m/>
    <n v="2.23880597014925"/>
    <m/>
    <m/>
    <x v="1521"/>
    <x v="19"/>
    <x v="0"/>
  </r>
  <r>
    <n v="4284"/>
    <s v="Lepaküla"/>
    <m/>
    <n v="2.23880597014925"/>
    <m/>
    <m/>
    <x v="1521"/>
    <x v="57"/>
    <x v="4"/>
  </r>
  <r>
    <n v="4421"/>
    <s v="Lipstu küla"/>
    <m/>
    <n v="2.23880597014925"/>
    <m/>
    <m/>
    <x v="1521"/>
    <x v="20"/>
    <x v="5"/>
  </r>
  <r>
    <n v="4446"/>
    <s v="Logina küla"/>
    <m/>
    <n v="2.23880597014925"/>
    <m/>
    <m/>
    <x v="1521"/>
    <x v="54"/>
    <x v="15"/>
  </r>
  <r>
    <n v="4740"/>
    <s v="Maidla küla"/>
    <m/>
    <n v="2.23880597014925"/>
    <m/>
    <m/>
    <x v="1521"/>
    <x v="30"/>
    <x v="3"/>
  </r>
  <r>
    <n v="5132"/>
    <s v="Mõisamaa küla"/>
    <m/>
    <n v="2.23880597014925"/>
    <m/>
    <m/>
    <x v="1521"/>
    <x v="43"/>
    <x v="1"/>
  </r>
  <r>
    <n v="5304"/>
    <s v="Möldre küla"/>
    <m/>
    <n v="2.23880597014925"/>
    <m/>
    <m/>
    <x v="1521"/>
    <x v="52"/>
    <x v="10"/>
  </r>
  <r>
    <n v="5375"/>
    <s v="Navesti küla"/>
    <m/>
    <n v="2.23880597014925"/>
    <m/>
    <m/>
    <x v="1521"/>
    <x v="47"/>
    <x v="8"/>
  </r>
  <r>
    <n v="5471"/>
    <s v="Nurmetu küla"/>
    <m/>
    <n v="2.23880597014925"/>
    <m/>
    <m/>
    <x v="1521"/>
    <x v="49"/>
    <x v="1"/>
  </r>
  <r>
    <n v="5655"/>
    <s v="Ojaäärse küla"/>
    <m/>
    <n v="2.23880597014925"/>
    <m/>
    <m/>
    <x v="1521"/>
    <x v="40"/>
    <x v="5"/>
  </r>
  <r>
    <n v="5737"/>
    <s v="Oru küla"/>
    <m/>
    <n v="2.23880597014925"/>
    <m/>
    <m/>
    <x v="1521"/>
    <x v="51"/>
    <x v="7"/>
  </r>
  <r>
    <n v="5752"/>
    <s v="Otepää küla"/>
    <m/>
    <n v="2.23880597014925"/>
    <m/>
    <m/>
    <x v="1521"/>
    <x v="53"/>
    <x v="10"/>
  </r>
  <r>
    <n v="5767"/>
    <s v="Otste küla"/>
    <m/>
    <n v="2.23880597014925"/>
    <m/>
    <m/>
    <x v="1521"/>
    <x v="46"/>
    <x v="14"/>
  </r>
  <r>
    <n v="5791"/>
    <s v="Paasküla"/>
    <m/>
    <n v="2.23880597014925"/>
    <m/>
    <m/>
    <x v="1521"/>
    <x v="33"/>
    <x v="1"/>
  </r>
  <r>
    <n v="5884"/>
    <s v="Pajualuse küla"/>
    <m/>
    <n v="2.23880597014925"/>
    <m/>
    <m/>
    <x v="1521"/>
    <x v="27"/>
    <x v="3"/>
  </r>
  <r>
    <n v="6096"/>
    <s v="Penijõe küla"/>
    <m/>
    <n v="2.23880597014925"/>
    <m/>
    <m/>
    <x v="1521"/>
    <x v="31"/>
    <x v="4"/>
  </r>
  <r>
    <n v="6338"/>
    <s v="Porsa küla"/>
    <m/>
    <n v="2.23880597014925"/>
    <m/>
    <m/>
    <x v="1521"/>
    <x v="69"/>
    <x v="8"/>
  </r>
  <r>
    <n v="6373"/>
    <s v="Prählamäe küla"/>
    <m/>
    <n v="2.23880597014925"/>
    <m/>
    <m/>
    <x v="1521"/>
    <x v="46"/>
    <x v="14"/>
  </r>
  <r>
    <n v="6432"/>
    <s v="Punikvere küla"/>
    <m/>
    <n v="2.23880597014925"/>
    <m/>
    <m/>
    <x v="1521"/>
    <x v="59"/>
    <x v="2"/>
  </r>
  <r>
    <n v="6462"/>
    <s v="Pusku küla"/>
    <m/>
    <n v="2.23880597014925"/>
    <m/>
    <m/>
    <x v="1521"/>
    <x v="25"/>
    <x v="7"/>
  </r>
  <r>
    <n v="6552"/>
    <s v="Põvvatu küla"/>
    <m/>
    <n v="2.23880597014925"/>
    <m/>
    <m/>
    <x v="1521"/>
    <x v="76"/>
    <x v="2"/>
  </r>
  <r>
    <n v="6624"/>
    <s v="Päädeva küla"/>
    <m/>
    <n v="2.23880597014925"/>
    <m/>
    <m/>
    <x v="1521"/>
    <x v="40"/>
    <x v="5"/>
  </r>
  <r>
    <n v="6625"/>
    <s v="Pässä küla"/>
    <m/>
    <n v="2.23880597014925"/>
    <m/>
    <m/>
    <x v="1521"/>
    <x v="78"/>
    <x v="13"/>
  </r>
  <r>
    <n v="6666"/>
    <s v="Pühi küla"/>
    <m/>
    <n v="2.23880597014925"/>
    <m/>
    <m/>
    <x v="1521"/>
    <x v="63"/>
    <x v="2"/>
  </r>
  <r>
    <n v="6772"/>
    <s v="Raka küla"/>
    <m/>
    <n v="2.23880597014925"/>
    <m/>
    <m/>
    <x v="1521"/>
    <x v="20"/>
    <x v="5"/>
  </r>
  <r>
    <n v="6794"/>
    <s v="Randküla"/>
    <m/>
    <n v="2.23880597014925"/>
    <m/>
    <m/>
    <x v="1521"/>
    <x v="34"/>
    <x v="11"/>
  </r>
  <r>
    <n v="6890"/>
    <s v="Rebaste küla"/>
    <m/>
    <n v="2.23880597014925"/>
    <m/>
    <m/>
    <x v="1521"/>
    <x v="45"/>
    <x v="2"/>
  </r>
  <r>
    <n v="7259"/>
    <s v="Rädi küla"/>
    <m/>
    <n v="2.23880597014925"/>
    <m/>
    <m/>
    <x v="1521"/>
    <x v="31"/>
    <x v="4"/>
  </r>
  <r>
    <n v="7278"/>
    <s v="Saara küla"/>
    <m/>
    <n v="2.23880597014925"/>
    <m/>
    <m/>
    <x v="1521"/>
    <x v="49"/>
    <x v="1"/>
  </r>
  <r>
    <n v="7313"/>
    <s v="Saate küla"/>
    <m/>
    <n v="2.23880597014925"/>
    <m/>
    <m/>
    <x v="1521"/>
    <x v="50"/>
    <x v="8"/>
  </r>
  <r>
    <n v="7340"/>
    <s v="Saia küla"/>
    <m/>
    <n v="2.23880597014925"/>
    <m/>
    <m/>
    <x v="1521"/>
    <x v="34"/>
    <x v="11"/>
  </r>
  <r>
    <n v="7461"/>
    <s v="Saunaküla"/>
    <m/>
    <n v="2.23880597014925"/>
    <m/>
    <m/>
    <x v="1521"/>
    <x v="41"/>
    <x v="5"/>
  </r>
  <r>
    <n v="7540"/>
    <s v="Sepaküla"/>
    <m/>
    <n v="2.23880597014925"/>
    <m/>
    <m/>
    <x v="1521"/>
    <x v="25"/>
    <x v="7"/>
  </r>
  <r>
    <n v="7661"/>
    <s v="Sohlu küla"/>
    <m/>
    <n v="2.23880597014925"/>
    <m/>
    <m/>
    <x v="1521"/>
    <x v="60"/>
    <x v="4"/>
  </r>
  <r>
    <n v="7696"/>
    <s v="Soodoma küla"/>
    <m/>
    <n v="2.23880597014925"/>
    <m/>
    <m/>
    <x v="1521"/>
    <x v="29"/>
    <x v="9"/>
  </r>
  <r>
    <n v="7890"/>
    <s v="Sõmeru küla"/>
    <m/>
    <n v="2.23880597014925"/>
    <m/>
    <m/>
    <x v="1521"/>
    <x v="40"/>
    <x v="5"/>
  </r>
  <r>
    <n v="7958"/>
    <s v="Sääsekõrva küla"/>
    <m/>
    <n v="2.23880597014925"/>
    <m/>
    <m/>
    <x v="1521"/>
    <x v="76"/>
    <x v="2"/>
  </r>
  <r>
    <n v="8003"/>
    <s v="Taari küla"/>
    <m/>
    <n v="2.23880597014925"/>
    <m/>
    <m/>
    <x v="1521"/>
    <x v="69"/>
    <x v="8"/>
  </r>
  <r>
    <n v="8058"/>
    <s v="Tagavere küla"/>
    <m/>
    <n v="2.23880597014925"/>
    <m/>
    <m/>
    <x v="1521"/>
    <x v="51"/>
    <x v="7"/>
  </r>
  <r>
    <n v="8116"/>
    <s v="Tammiku küla"/>
    <m/>
    <n v="2.23880597014925"/>
    <m/>
    <m/>
    <x v="1521"/>
    <x v="25"/>
    <x v="7"/>
  </r>
  <r>
    <n v="8167"/>
    <s v="Tatruse küla"/>
    <m/>
    <n v="2.23880597014925"/>
    <m/>
    <m/>
    <x v="1521"/>
    <x v="21"/>
    <x v="1"/>
  </r>
  <r>
    <n v="8219"/>
    <s v="Tiidu küla"/>
    <m/>
    <n v="2.23880597014925"/>
    <m/>
    <m/>
    <x v="1521"/>
    <x v="53"/>
    <x v="10"/>
  </r>
  <r>
    <n v="8437"/>
    <s v="Tusari küla"/>
    <m/>
    <n v="2.23880597014925"/>
    <m/>
    <m/>
    <x v="1521"/>
    <x v="51"/>
    <x v="7"/>
  </r>
  <r>
    <n v="8744"/>
    <s v="Hutita küla"/>
    <m/>
    <n v="2.23880597014925"/>
    <m/>
    <m/>
    <x v="1521"/>
    <x v="78"/>
    <x v="13"/>
  </r>
  <r>
    <n v="8861"/>
    <s v="Vaiatu küla"/>
    <m/>
    <n v="2.23880597014925"/>
    <m/>
    <m/>
    <x v="1521"/>
    <x v="44"/>
    <x v="12"/>
  </r>
  <r>
    <n v="8950"/>
    <s v="Valjala-Ariste küla"/>
    <m/>
    <n v="2.23880597014925"/>
    <m/>
    <m/>
    <x v="1521"/>
    <x v="34"/>
    <x v="11"/>
  </r>
  <r>
    <n v="9234"/>
    <s v="Veskimäe küla"/>
    <m/>
    <n v="2.23880597014925"/>
    <m/>
    <m/>
    <x v="1521"/>
    <x v="70"/>
    <x v="2"/>
  </r>
  <r>
    <n v="9254"/>
    <s v="Vidruka küla"/>
    <m/>
    <n v="2.23880597014925"/>
    <m/>
    <m/>
    <x v="1521"/>
    <x v="51"/>
    <x v="7"/>
  </r>
  <r>
    <n v="9430"/>
    <s v="Visusti küla"/>
    <m/>
    <n v="2.23880597014925"/>
    <m/>
    <m/>
    <x v="1521"/>
    <x v="36"/>
    <x v="6"/>
  </r>
  <r>
    <n v="9485"/>
    <s v="Vorsti küla"/>
    <m/>
    <n v="2.23880597014925"/>
    <m/>
    <m/>
    <x v="1521"/>
    <x v="43"/>
    <x v="1"/>
  </r>
  <r>
    <n v="9489"/>
    <s v="Võduvere küla"/>
    <m/>
    <n v="2.23880597014925"/>
    <m/>
    <m/>
    <x v="1521"/>
    <x v="44"/>
    <x v="12"/>
  </r>
  <r>
    <n v="9505"/>
    <s v="Võhmetu küla"/>
    <m/>
    <n v="2.23880597014925"/>
    <m/>
    <m/>
    <x v="1521"/>
    <x v="17"/>
    <x v="1"/>
  </r>
  <r>
    <n v="9555"/>
    <s v="Võlla küla"/>
    <m/>
    <n v="2.23880597014925"/>
    <m/>
    <m/>
    <x v="1521"/>
    <x v="58"/>
    <x v="4"/>
  </r>
  <r>
    <n v="9585"/>
    <s v="Võrumõisa küla"/>
    <m/>
    <n v="2.23880597014925"/>
    <m/>
    <m/>
    <x v="1521"/>
    <x v="78"/>
    <x v="13"/>
  </r>
  <r>
    <n v="9696"/>
    <s v="Õle küla"/>
    <m/>
    <n v="2.23880597014925"/>
    <m/>
    <m/>
    <x v="1521"/>
    <x v="36"/>
    <x v="6"/>
  </r>
  <r>
    <n v="9812"/>
    <s v="Üdruma küla"/>
    <m/>
    <n v="2.23880597014925"/>
    <m/>
    <m/>
    <x v="1521"/>
    <x v="51"/>
    <x v="7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23">
  <r>
    <n v="1367"/>
    <x v="0"/>
    <x v="0"/>
    <n v="58"/>
    <n v="55"/>
    <n v="66"/>
    <n v="74"/>
    <n v="64"/>
  </r>
  <r>
    <n v="1691"/>
    <x v="1"/>
    <x v="0"/>
    <n v="126"/>
    <n v="118"/>
    <n v="151"/>
    <n v="66"/>
    <n v="78"/>
  </r>
  <r>
    <n v="1741"/>
    <x v="2"/>
    <x v="0"/>
    <n v="136"/>
    <n v="131"/>
    <n v="150"/>
    <n v="143"/>
    <n v="163"/>
  </r>
  <r>
    <n v="2009"/>
    <x v="3"/>
    <x v="0"/>
    <n v="63"/>
    <n v="57"/>
    <n v="83"/>
    <n v="85"/>
    <n v="100"/>
  </r>
  <r>
    <n v="2100"/>
    <x v="4"/>
    <x v="0"/>
    <n v="309"/>
    <n v="316"/>
    <n v="289"/>
    <n v="391"/>
    <n v="474"/>
  </r>
  <r>
    <n v="2234"/>
    <x v="5"/>
    <x v="0"/>
    <n v="105"/>
    <n v="109"/>
    <n v="92"/>
    <n v="100"/>
    <n v="99"/>
  </r>
  <r>
    <n v="2248"/>
    <x v="6"/>
    <x v="0"/>
    <n v="57"/>
    <n v="52"/>
    <n v="74"/>
    <n v="64"/>
    <n v="76"/>
  </r>
  <r>
    <n v="2299"/>
    <x v="7"/>
    <x v="0"/>
    <n v="114"/>
    <n v="105"/>
    <n v="139"/>
    <n v="120"/>
    <n v="107"/>
  </r>
  <r>
    <n v="2301"/>
    <x v="8"/>
    <x v="0"/>
    <n v="15"/>
    <n v="15"/>
    <n v="13"/>
    <n v="18"/>
    <n v="17"/>
  </r>
  <r>
    <n v="2452"/>
    <x v="9"/>
    <x v="0"/>
    <n v="191"/>
    <n v="189"/>
    <n v="198"/>
    <n v="133"/>
    <n v="131"/>
  </r>
  <r>
    <n v="2601"/>
    <x v="10"/>
    <x v="0"/>
    <n v="107"/>
    <n v="108"/>
    <n v="104"/>
    <n v="116"/>
    <n v="118"/>
  </r>
  <r>
    <n v="3296"/>
    <x v="11"/>
    <x v="0"/>
    <n v="19"/>
    <n v="22"/>
    <n v="11"/>
    <n v="18"/>
    <n v="18"/>
  </r>
  <r>
    <n v="3385"/>
    <x v="12"/>
    <x v="0"/>
    <n v="126"/>
    <n v="125"/>
    <n v="131"/>
    <n v="148"/>
    <n v="137"/>
  </r>
  <r>
    <n v="3471"/>
    <x v="13"/>
    <x v="0"/>
    <n v="41"/>
    <n v="38"/>
    <n v="47"/>
    <n v="38"/>
    <n v="34"/>
  </r>
  <r>
    <n v="3472"/>
    <x v="14"/>
    <x v="0"/>
    <n v="635"/>
    <n v="641"/>
    <n v="616"/>
    <n v="723"/>
    <n v="765"/>
  </r>
  <r>
    <n v="3588"/>
    <x v="15"/>
    <x v="0"/>
    <n v="14"/>
    <n v="12"/>
    <n v="20"/>
    <n v="10"/>
    <n v="7"/>
  </r>
  <r>
    <n v="4359"/>
    <x v="16"/>
    <x v="0"/>
    <n v="487"/>
    <n v="519"/>
    <n v="391"/>
    <n v="351"/>
    <n v="385"/>
  </r>
  <r>
    <n v="4494"/>
    <x v="17"/>
    <x v="0"/>
    <n v="27"/>
    <n v="26"/>
    <n v="31"/>
    <n v="35"/>
    <n v="28"/>
  </r>
  <r>
    <n v="4496"/>
    <x v="18"/>
    <x v="0"/>
    <n v="1809"/>
    <n v="1899"/>
    <n v="1540"/>
    <n v="2115"/>
    <n v="2295"/>
  </r>
  <r>
    <n v="4704"/>
    <x v="19"/>
    <x v="0"/>
    <n v="170"/>
    <n v="169"/>
    <n v="174"/>
    <n v="148"/>
    <n v="159"/>
  </r>
  <r>
    <n v="4776"/>
    <x v="20"/>
    <x v="0"/>
    <n v="156"/>
    <n v="154"/>
    <n v="165"/>
    <n v="103"/>
    <n v="111"/>
  </r>
  <r>
    <n v="5389"/>
    <x v="21"/>
    <x v="0"/>
    <n v="371"/>
    <n v="354"/>
    <n v="422"/>
    <n v="319"/>
    <n v="324"/>
  </r>
  <r>
    <n v="5400"/>
    <x v="22"/>
    <x v="0"/>
    <n v="64"/>
    <n v="68"/>
    <n v="50"/>
    <n v="23"/>
    <n v="34"/>
  </r>
  <r>
    <n v="5997"/>
    <x v="23"/>
    <x v="0"/>
    <n v="57"/>
    <n v="53"/>
    <n v="69"/>
    <n v="64"/>
    <n v="64"/>
  </r>
  <r>
    <n v="6882"/>
    <x v="24"/>
    <x v="0"/>
    <n v="162"/>
    <n v="167"/>
    <n v="145"/>
    <n v="161"/>
    <n v="158"/>
  </r>
  <r>
    <n v="7141"/>
    <x v="25"/>
    <x v="0"/>
    <n v="121"/>
    <n v="111"/>
    <n v="150"/>
    <n v="111"/>
    <n v="121"/>
  </r>
  <r>
    <n v="7335"/>
    <x v="26"/>
    <x v="0"/>
    <n v="235"/>
    <n v="246"/>
    <n v="200"/>
    <n v="152"/>
    <n v="143"/>
  </r>
  <r>
    <n v="7405"/>
    <x v="27"/>
    <x v="0"/>
    <n v="26"/>
    <n v="25"/>
    <n v="30"/>
    <n v="21"/>
    <n v="25"/>
  </r>
  <r>
    <n v="7498"/>
    <x v="28"/>
    <x v="0"/>
    <n v="101"/>
    <n v="95"/>
    <n v="119"/>
    <n v="104"/>
    <n v="102"/>
  </r>
  <r>
    <n v="8783"/>
    <x v="29"/>
    <x v="0"/>
    <n v="369"/>
    <n v="367"/>
    <n v="374"/>
    <n v="415"/>
    <n v="460"/>
  </r>
  <r>
    <n v="9041"/>
    <x v="30"/>
    <x v="0"/>
    <n v="53"/>
    <n v="55"/>
    <n v="49"/>
    <n v="52"/>
    <n v="56"/>
  </r>
  <r>
    <n v="9491"/>
    <x v="31"/>
    <x v="0"/>
    <n v="24"/>
    <n v="22"/>
    <n v="28"/>
    <n v="9"/>
    <n v="11"/>
  </r>
  <r>
    <n v="9838"/>
    <x v="32"/>
    <x v="0"/>
    <n v="90"/>
    <n v="97"/>
    <n v="72"/>
    <n v="91"/>
    <n v="105"/>
  </r>
  <r>
    <n v="1367"/>
    <x v="0"/>
    <x v="1"/>
    <n v="70"/>
    <n v="70"/>
    <n v="68"/>
    <n v="74"/>
    <n v="64"/>
  </r>
  <r>
    <n v="1691"/>
    <x v="1"/>
    <x v="1"/>
    <n v="141"/>
    <n v="127"/>
    <n v="168"/>
    <n v="66"/>
    <n v="78"/>
  </r>
  <r>
    <n v="1741"/>
    <x v="2"/>
    <x v="1"/>
    <n v="145"/>
    <n v="138"/>
    <n v="160"/>
    <n v="143"/>
    <n v="163"/>
  </r>
  <r>
    <n v="2009"/>
    <x v="3"/>
    <x v="1"/>
    <n v="69"/>
    <n v="67"/>
    <n v="75"/>
    <n v="85"/>
    <n v="100"/>
  </r>
  <r>
    <n v="2100"/>
    <x v="4"/>
    <x v="1"/>
    <n v="330"/>
    <n v="346"/>
    <n v="298"/>
    <n v="391"/>
    <n v="474"/>
  </r>
  <r>
    <n v="2234"/>
    <x v="5"/>
    <x v="1"/>
    <n v="104"/>
    <n v="103"/>
    <n v="107"/>
    <n v="100"/>
    <n v="99"/>
  </r>
  <r>
    <n v="2248"/>
    <x v="6"/>
    <x v="1"/>
    <n v="69"/>
    <n v="67"/>
    <n v="73"/>
    <n v="64"/>
    <n v="76"/>
  </r>
  <r>
    <n v="2299"/>
    <x v="7"/>
    <x v="1"/>
    <n v="128"/>
    <n v="123"/>
    <n v="140"/>
    <n v="120"/>
    <n v="107"/>
  </r>
  <r>
    <n v="2301"/>
    <x v="8"/>
    <x v="1"/>
    <n v="18"/>
    <n v="17"/>
    <n v="21"/>
    <n v="18"/>
    <n v="17"/>
  </r>
  <r>
    <n v="2452"/>
    <x v="9"/>
    <x v="1"/>
    <n v="203"/>
    <n v="191"/>
    <n v="226"/>
    <n v="133"/>
    <n v="131"/>
  </r>
  <r>
    <n v="2601"/>
    <x v="10"/>
    <x v="1"/>
    <n v="106"/>
    <n v="106"/>
    <n v="106"/>
    <n v="116"/>
    <n v="118"/>
  </r>
  <r>
    <n v="3296"/>
    <x v="11"/>
    <x v="1"/>
    <n v="19"/>
    <n v="20"/>
    <n v="18"/>
    <n v="18"/>
    <n v="18"/>
  </r>
  <r>
    <n v="3385"/>
    <x v="12"/>
    <x v="1"/>
    <n v="142"/>
    <n v="140"/>
    <n v="148"/>
    <n v="148"/>
    <n v="137"/>
  </r>
  <r>
    <n v="3471"/>
    <x v="13"/>
    <x v="1"/>
    <n v="41"/>
    <n v="39"/>
    <n v="44"/>
    <n v="38"/>
    <n v="34"/>
  </r>
  <r>
    <n v="3472"/>
    <x v="14"/>
    <x v="1"/>
    <n v="664"/>
    <n v="677"/>
    <n v="639"/>
    <n v="723"/>
    <n v="765"/>
  </r>
  <r>
    <n v="3588"/>
    <x v="15"/>
    <x v="1"/>
    <n v="16"/>
    <n v="14"/>
    <n v="18"/>
    <n v="10"/>
    <n v="7"/>
  </r>
  <r>
    <n v="4359"/>
    <x v="16"/>
    <x v="1"/>
    <n v="478"/>
    <n v="522"/>
    <n v="391"/>
    <n v="351"/>
    <n v="385"/>
  </r>
  <r>
    <n v="4494"/>
    <x v="17"/>
    <x v="1"/>
    <n v="27"/>
    <n v="28"/>
    <n v="27"/>
    <n v="35"/>
    <n v="28"/>
  </r>
  <r>
    <n v="4496"/>
    <x v="18"/>
    <x v="1"/>
    <n v="1844"/>
    <n v="1929"/>
    <n v="1673"/>
    <n v="2115"/>
    <n v="2295"/>
  </r>
  <r>
    <n v="4704"/>
    <x v="19"/>
    <x v="1"/>
    <n v="167"/>
    <n v="167"/>
    <n v="166"/>
    <n v="148"/>
    <n v="159"/>
  </r>
  <r>
    <n v="4776"/>
    <x v="20"/>
    <x v="1"/>
    <n v="157"/>
    <n v="150"/>
    <n v="173"/>
    <n v="103"/>
    <n v="111"/>
  </r>
  <r>
    <n v="5389"/>
    <x v="21"/>
    <x v="1"/>
    <n v="394"/>
    <n v="383"/>
    <n v="417"/>
    <n v="319"/>
    <n v="324"/>
  </r>
  <r>
    <n v="5400"/>
    <x v="22"/>
    <x v="1"/>
    <n v="61"/>
    <n v="67"/>
    <n v="49"/>
    <n v="23"/>
    <n v="34"/>
  </r>
  <r>
    <n v="5997"/>
    <x v="23"/>
    <x v="1"/>
    <n v="58"/>
    <n v="56"/>
    <n v="62"/>
    <n v="64"/>
    <n v="64"/>
  </r>
  <r>
    <n v="6882"/>
    <x v="24"/>
    <x v="1"/>
    <n v="168"/>
    <n v="169"/>
    <n v="166"/>
    <n v="161"/>
    <n v="158"/>
  </r>
  <r>
    <n v="7141"/>
    <x v="25"/>
    <x v="1"/>
    <n v="135"/>
    <n v="131"/>
    <n v="144"/>
    <n v="111"/>
    <n v="121"/>
  </r>
  <r>
    <n v="7335"/>
    <x v="26"/>
    <x v="1"/>
    <n v="219"/>
    <n v="228"/>
    <n v="200"/>
    <n v="152"/>
    <n v="143"/>
  </r>
  <r>
    <n v="7405"/>
    <x v="27"/>
    <x v="1"/>
    <n v="34"/>
    <n v="31"/>
    <n v="39"/>
    <n v="21"/>
    <n v="25"/>
  </r>
  <r>
    <n v="7498"/>
    <x v="28"/>
    <x v="1"/>
    <n v="110"/>
    <n v="110"/>
    <n v="109"/>
    <n v="104"/>
    <n v="102"/>
  </r>
  <r>
    <n v="8783"/>
    <x v="29"/>
    <x v="1"/>
    <n v="383"/>
    <n v="390"/>
    <n v="370"/>
    <n v="415"/>
    <n v="460"/>
  </r>
  <r>
    <n v="9041"/>
    <x v="30"/>
    <x v="1"/>
    <n v="52"/>
    <n v="50"/>
    <n v="55"/>
    <n v="52"/>
    <n v="56"/>
  </r>
  <r>
    <n v="9491"/>
    <x v="31"/>
    <x v="1"/>
    <n v="21"/>
    <n v="20"/>
    <n v="23"/>
    <n v="9"/>
    <n v="11"/>
  </r>
  <r>
    <n v="9838"/>
    <x v="32"/>
    <x v="1"/>
    <n v="95"/>
    <n v="92"/>
    <n v="103"/>
    <n v="91"/>
    <n v="105"/>
  </r>
  <r>
    <n v="1367"/>
    <x v="0"/>
    <x v="2"/>
    <n v="62"/>
    <n v="64"/>
    <n v="55"/>
    <n v="74"/>
    <n v="64"/>
  </r>
  <r>
    <n v="1691"/>
    <x v="1"/>
    <x v="2"/>
    <n v="161"/>
    <n v="151"/>
    <n v="189"/>
    <n v="66"/>
    <n v="78"/>
  </r>
  <r>
    <n v="1741"/>
    <x v="2"/>
    <x v="2"/>
    <n v="138"/>
    <n v="139"/>
    <n v="136"/>
    <n v="143"/>
    <n v="163"/>
  </r>
  <r>
    <n v="2009"/>
    <x v="3"/>
    <x v="2"/>
    <n v="80"/>
    <n v="74"/>
    <n v="94"/>
    <n v="85"/>
    <n v="100"/>
  </r>
  <r>
    <n v="2100"/>
    <x v="4"/>
    <x v="2"/>
    <n v="300"/>
    <n v="313"/>
    <n v="261"/>
    <n v="391"/>
    <n v="474"/>
  </r>
  <r>
    <n v="2234"/>
    <x v="5"/>
    <x v="2"/>
    <n v="98"/>
    <n v="105"/>
    <n v="80"/>
    <n v="100"/>
    <n v="99"/>
  </r>
  <r>
    <n v="2248"/>
    <x v="6"/>
    <x v="2"/>
    <n v="75"/>
    <n v="70"/>
    <n v="87"/>
    <n v="64"/>
    <n v="76"/>
  </r>
  <r>
    <n v="2299"/>
    <x v="7"/>
    <x v="2"/>
    <n v="116"/>
    <n v="112"/>
    <n v="125"/>
    <n v="120"/>
    <n v="107"/>
  </r>
  <r>
    <n v="2301"/>
    <x v="8"/>
    <x v="2"/>
    <n v="18"/>
    <n v="17"/>
    <n v="22"/>
    <n v="18"/>
    <n v="17"/>
  </r>
  <r>
    <n v="2452"/>
    <x v="9"/>
    <x v="2"/>
    <n v="221"/>
    <n v="203"/>
    <n v="272"/>
    <n v="133"/>
    <n v="131"/>
  </r>
  <r>
    <n v="2601"/>
    <x v="10"/>
    <x v="2"/>
    <n v="112"/>
    <n v="112"/>
    <n v="111"/>
    <n v="116"/>
    <n v="118"/>
  </r>
  <r>
    <n v="3296"/>
    <x v="11"/>
    <x v="2"/>
    <n v="20"/>
    <n v="21"/>
    <n v="17"/>
    <n v="18"/>
    <n v="18"/>
  </r>
  <r>
    <n v="3385"/>
    <x v="12"/>
    <x v="2"/>
    <n v="144"/>
    <n v="142"/>
    <n v="150"/>
    <n v="148"/>
    <n v="137"/>
  </r>
  <r>
    <n v="3471"/>
    <x v="13"/>
    <x v="2"/>
    <n v="48"/>
    <n v="46"/>
    <n v="55"/>
    <n v="38"/>
    <n v="34"/>
  </r>
  <r>
    <n v="3472"/>
    <x v="14"/>
    <x v="2"/>
    <n v="690"/>
    <n v="694"/>
    <n v="678"/>
    <n v="723"/>
    <n v="765"/>
  </r>
  <r>
    <n v="3588"/>
    <x v="15"/>
    <x v="2"/>
    <n v="14"/>
    <n v="14"/>
    <n v="14"/>
    <n v="10"/>
    <n v="7"/>
  </r>
  <r>
    <n v="4359"/>
    <x v="16"/>
    <x v="2"/>
    <n v="481"/>
    <n v="520"/>
    <n v="370"/>
    <n v="351"/>
    <n v="385"/>
  </r>
  <r>
    <n v="4494"/>
    <x v="17"/>
    <x v="2"/>
    <n v="29"/>
    <n v="30"/>
    <n v="25"/>
    <n v="35"/>
    <n v="28"/>
  </r>
  <r>
    <n v="4496"/>
    <x v="18"/>
    <x v="2"/>
    <n v="1846"/>
    <n v="1914"/>
    <n v="1653"/>
    <n v="2115"/>
    <n v="2295"/>
  </r>
  <r>
    <n v="4704"/>
    <x v="19"/>
    <x v="2"/>
    <n v="155"/>
    <n v="155"/>
    <n v="156"/>
    <n v="148"/>
    <n v="159"/>
  </r>
  <r>
    <n v="4776"/>
    <x v="20"/>
    <x v="2"/>
    <n v="179"/>
    <n v="173"/>
    <n v="196"/>
    <n v="103"/>
    <n v="111"/>
  </r>
  <r>
    <n v="5389"/>
    <x v="21"/>
    <x v="2"/>
    <n v="421"/>
    <n v="415"/>
    <n v="439"/>
    <n v="319"/>
    <n v="324"/>
  </r>
  <r>
    <n v="5400"/>
    <x v="22"/>
    <x v="2"/>
    <n v="42"/>
    <n v="47"/>
    <n v="26"/>
    <n v="23"/>
    <n v="34"/>
  </r>
  <r>
    <n v="5997"/>
    <x v="23"/>
    <x v="2"/>
    <n v="64"/>
    <n v="65"/>
    <n v="63"/>
    <n v="64"/>
    <n v="64"/>
  </r>
  <r>
    <n v="6882"/>
    <x v="24"/>
    <x v="2"/>
    <n v="159"/>
    <n v="166"/>
    <n v="140"/>
    <n v="161"/>
    <n v="158"/>
  </r>
  <r>
    <n v="7141"/>
    <x v="25"/>
    <x v="2"/>
    <n v="138"/>
    <n v="132"/>
    <n v="153"/>
    <n v="111"/>
    <n v="121"/>
  </r>
  <r>
    <n v="7335"/>
    <x v="26"/>
    <x v="2"/>
    <n v="220"/>
    <n v="227"/>
    <n v="201"/>
    <n v="152"/>
    <n v="143"/>
  </r>
  <r>
    <n v="7405"/>
    <x v="27"/>
    <x v="2"/>
    <n v="29"/>
    <n v="29"/>
    <n v="30"/>
    <n v="21"/>
    <n v="25"/>
  </r>
  <r>
    <n v="7498"/>
    <x v="28"/>
    <x v="2"/>
    <n v="114"/>
    <n v="105"/>
    <n v="140"/>
    <n v="104"/>
    <n v="102"/>
  </r>
  <r>
    <n v="8783"/>
    <x v="29"/>
    <x v="2"/>
    <n v="344"/>
    <n v="366"/>
    <n v="278"/>
    <n v="415"/>
    <n v="460"/>
  </r>
  <r>
    <n v="9041"/>
    <x v="30"/>
    <x v="2"/>
    <n v="49"/>
    <n v="47"/>
    <n v="52"/>
    <n v="52"/>
    <n v="56"/>
  </r>
  <r>
    <n v="9491"/>
    <x v="31"/>
    <x v="2"/>
    <n v="18"/>
    <n v="17"/>
    <n v="19"/>
    <n v="9"/>
    <n v="11"/>
  </r>
  <r>
    <n v="9838"/>
    <x v="32"/>
    <x v="2"/>
    <n v="96"/>
    <n v="94"/>
    <n v="102"/>
    <n v="91"/>
    <n v="105"/>
  </r>
  <r>
    <n v="1367"/>
    <x v="0"/>
    <x v="3"/>
    <n v="71"/>
    <n v="71"/>
    <n v="71"/>
    <n v="74"/>
    <n v="64"/>
  </r>
  <r>
    <n v="1691"/>
    <x v="1"/>
    <x v="3"/>
    <n v="126"/>
    <n v="122"/>
    <n v="139"/>
    <n v="66"/>
    <n v="78"/>
  </r>
  <r>
    <n v="1741"/>
    <x v="2"/>
    <x v="3"/>
    <n v="130"/>
    <n v="129"/>
    <n v="133"/>
    <n v="143"/>
    <n v="163"/>
  </r>
  <r>
    <n v="2009"/>
    <x v="3"/>
    <x v="3"/>
    <n v="73"/>
    <n v="69"/>
    <n v="86"/>
    <n v="85"/>
    <n v="100"/>
  </r>
  <r>
    <n v="2100"/>
    <x v="4"/>
    <x v="3"/>
    <n v="334"/>
    <n v="346"/>
    <n v="300"/>
    <n v="391"/>
    <n v="474"/>
  </r>
  <r>
    <n v="2234"/>
    <x v="5"/>
    <x v="3"/>
    <n v="101"/>
    <n v="103"/>
    <n v="95"/>
    <n v="100"/>
    <n v="99"/>
  </r>
  <r>
    <n v="2248"/>
    <x v="6"/>
    <x v="3"/>
    <n v="64"/>
    <n v="62"/>
    <n v="67"/>
    <n v="64"/>
    <n v="76"/>
  </r>
  <r>
    <n v="2299"/>
    <x v="7"/>
    <x v="3"/>
    <n v="115"/>
    <n v="112"/>
    <n v="122"/>
    <n v="120"/>
    <n v="107"/>
  </r>
  <r>
    <n v="2301"/>
    <x v="8"/>
    <x v="3"/>
    <n v="16"/>
    <n v="16"/>
    <n v="16"/>
    <n v="18"/>
    <n v="17"/>
  </r>
  <r>
    <n v="2452"/>
    <x v="9"/>
    <x v="3"/>
    <n v="272"/>
    <n v="252"/>
    <n v="328"/>
    <n v="133"/>
    <n v="131"/>
  </r>
  <r>
    <n v="2601"/>
    <x v="10"/>
    <x v="3"/>
    <n v="104"/>
    <n v="106"/>
    <n v="97"/>
    <n v="116"/>
    <n v="118"/>
  </r>
  <r>
    <n v="3296"/>
    <x v="11"/>
    <x v="3"/>
    <n v="18"/>
    <n v="18"/>
    <n v="16"/>
    <n v="18"/>
    <n v="18"/>
  </r>
  <r>
    <n v="3385"/>
    <x v="12"/>
    <x v="3"/>
    <n v="133"/>
    <n v="130"/>
    <n v="140"/>
    <n v="148"/>
    <n v="137"/>
  </r>
  <r>
    <n v="3471"/>
    <x v="13"/>
    <x v="3"/>
    <n v="40"/>
    <n v="39"/>
    <n v="43"/>
    <n v="38"/>
    <n v="34"/>
  </r>
  <r>
    <n v="3472"/>
    <x v="14"/>
    <x v="3"/>
    <n v="684"/>
    <n v="688"/>
    <n v="672"/>
    <n v="723"/>
    <n v="765"/>
  </r>
  <r>
    <n v="3588"/>
    <x v="15"/>
    <x v="3"/>
    <n v="13"/>
    <n v="14"/>
    <n v="13"/>
    <n v="10"/>
    <n v="7"/>
  </r>
  <r>
    <n v="4359"/>
    <x v="16"/>
    <x v="3"/>
    <n v="322"/>
    <n v="353"/>
    <n v="238"/>
    <n v="351"/>
    <n v="385"/>
  </r>
  <r>
    <n v="4494"/>
    <x v="17"/>
    <x v="3"/>
    <n v="32"/>
    <n v="32"/>
    <n v="31"/>
    <n v="35"/>
    <n v="28"/>
  </r>
  <r>
    <n v="4496"/>
    <x v="18"/>
    <x v="3"/>
    <n v="1897"/>
    <n v="1970"/>
    <n v="1696"/>
    <n v="2115"/>
    <n v="2295"/>
  </r>
  <r>
    <n v="4704"/>
    <x v="19"/>
    <x v="3"/>
    <n v="133"/>
    <n v="133"/>
    <n v="131"/>
    <n v="148"/>
    <n v="159"/>
  </r>
  <r>
    <n v="4776"/>
    <x v="20"/>
    <x v="3"/>
    <n v="209"/>
    <n v="202"/>
    <n v="228"/>
    <n v="103"/>
    <n v="111"/>
  </r>
  <r>
    <n v="5389"/>
    <x v="21"/>
    <x v="3"/>
    <n v="283"/>
    <n v="277"/>
    <n v="300"/>
    <n v="319"/>
    <n v="324"/>
  </r>
  <r>
    <n v="5400"/>
    <x v="22"/>
    <x v="3"/>
    <n v="25"/>
    <n v="27"/>
    <n v="20"/>
    <n v="23"/>
    <n v="34"/>
  </r>
  <r>
    <n v="5997"/>
    <x v="23"/>
    <x v="3"/>
    <n v="58"/>
    <n v="60"/>
    <n v="52"/>
    <n v="64"/>
    <n v="64"/>
  </r>
  <r>
    <n v="6882"/>
    <x v="24"/>
    <x v="3"/>
    <n v="143"/>
    <n v="148"/>
    <n v="130"/>
    <n v="161"/>
    <n v="158"/>
  </r>
  <r>
    <n v="7141"/>
    <x v="25"/>
    <x v="3"/>
    <n v="95"/>
    <n v="90"/>
    <n v="109"/>
    <n v="111"/>
    <n v="121"/>
  </r>
  <r>
    <n v="7335"/>
    <x v="26"/>
    <x v="3"/>
    <n v="141"/>
    <n v="142"/>
    <n v="138"/>
    <n v="152"/>
    <n v="143"/>
  </r>
  <r>
    <n v="7405"/>
    <x v="27"/>
    <x v="3"/>
    <n v="24"/>
    <n v="24"/>
    <n v="26"/>
    <n v="21"/>
    <n v="25"/>
  </r>
  <r>
    <n v="7498"/>
    <x v="28"/>
    <x v="3"/>
    <n v="111"/>
    <n v="106"/>
    <n v="127"/>
    <n v="104"/>
    <n v="102"/>
  </r>
  <r>
    <n v="8783"/>
    <x v="29"/>
    <x v="3"/>
    <n v="389"/>
    <n v="400"/>
    <n v="361"/>
    <n v="415"/>
    <n v="460"/>
  </r>
  <r>
    <n v="9041"/>
    <x v="30"/>
    <x v="3"/>
    <n v="52"/>
    <n v="53"/>
    <n v="52"/>
    <n v="52"/>
    <n v="56"/>
  </r>
  <r>
    <n v="9491"/>
    <x v="31"/>
    <x v="3"/>
    <n v="19"/>
    <n v="19"/>
    <n v="18"/>
    <n v="9"/>
    <n v="11"/>
  </r>
  <r>
    <n v="9838"/>
    <x v="32"/>
    <x v="3"/>
    <n v="92"/>
    <n v="92"/>
    <n v="91"/>
    <n v="91"/>
    <n v="105"/>
  </r>
  <r>
    <n v="1367"/>
    <x v="0"/>
    <x v="4"/>
    <n v="71"/>
    <n v="71"/>
    <n v="69"/>
    <n v="74"/>
    <n v="64"/>
  </r>
  <r>
    <n v="1691"/>
    <x v="1"/>
    <x v="4"/>
    <n v="132"/>
    <n v="117"/>
    <n v="162"/>
    <n v="66"/>
    <n v="78"/>
  </r>
  <r>
    <n v="1741"/>
    <x v="2"/>
    <x v="4"/>
    <n v="131"/>
    <n v="132"/>
    <n v="131"/>
    <n v="143"/>
    <n v="163"/>
  </r>
  <r>
    <n v="2009"/>
    <x v="3"/>
    <x v="4"/>
    <n v="85"/>
    <n v="77"/>
    <n v="101"/>
    <n v="85"/>
    <n v="100"/>
  </r>
  <r>
    <n v="2100"/>
    <x v="4"/>
    <x v="4"/>
    <n v="308"/>
    <n v="330"/>
    <n v="263"/>
    <n v="391"/>
    <n v="474"/>
  </r>
  <r>
    <n v="2234"/>
    <x v="5"/>
    <x v="4"/>
    <n v="100"/>
    <n v="105"/>
    <n v="91"/>
    <n v="100"/>
    <n v="99"/>
  </r>
  <r>
    <n v="2248"/>
    <x v="6"/>
    <x v="4"/>
    <n v="56"/>
    <n v="56"/>
    <n v="56"/>
    <n v="64"/>
    <n v="76"/>
  </r>
  <r>
    <n v="2299"/>
    <x v="7"/>
    <x v="4"/>
    <n v="106"/>
    <n v="102"/>
    <n v="115"/>
    <n v="120"/>
    <n v="107"/>
  </r>
  <r>
    <n v="2301"/>
    <x v="8"/>
    <x v="4"/>
    <n v="16"/>
    <n v="17"/>
    <n v="15"/>
    <n v="18"/>
    <n v="17"/>
  </r>
  <r>
    <n v="2452"/>
    <x v="9"/>
    <x v="4"/>
    <n v="289"/>
    <n v="258"/>
    <n v="356"/>
    <n v="133"/>
    <n v="131"/>
  </r>
  <r>
    <n v="2601"/>
    <x v="10"/>
    <x v="4"/>
    <n v="105"/>
    <n v="108"/>
    <n v="99"/>
    <n v="116"/>
    <n v="118"/>
  </r>
  <r>
    <n v="3296"/>
    <x v="11"/>
    <x v="4"/>
    <n v="19"/>
    <n v="19"/>
    <n v="19"/>
    <n v="18"/>
    <n v="18"/>
  </r>
  <r>
    <n v="3385"/>
    <x v="12"/>
    <x v="4"/>
    <n v="125"/>
    <n v="123"/>
    <n v="130"/>
    <n v="148"/>
    <n v="137"/>
  </r>
  <r>
    <n v="3471"/>
    <x v="13"/>
    <x v="4"/>
    <n v="44"/>
    <n v="42"/>
    <n v="46"/>
    <n v="38"/>
    <n v="34"/>
  </r>
  <r>
    <n v="3472"/>
    <x v="14"/>
    <x v="4"/>
    <n v="652"/>
    <n v="658"/>
    <n v="640"/>
    <n v="723"/>
    <n v="765"/>
  </r>
  <r>
    <n v="3588"/>
    <x v="15"/>
    <x v="4"/>
    <n v="12"/>
    <n v="11"/>
    <n v="14"/>
    <n v="10"/>
    <n v="7"/>
  </r>
  <r>
    <n v="4359"/>
    <x v="16"/>
    <x v="4"/>
    <n v="290"/>
    <n v="330"/>
    <n v="205"/>
    <n v="351"/>
    <n v="385"/>
  </r>
  <r>
    <n v="4494"/>
    <x v="17"/>
    <x v="4"/>
    <n v="31"/>
    <n v="29"/>
    <n v="34"/>
    <n v="35"/>
    <n v="28"/>
  </r>
  <r>
    <n v="4496"/>
    <x v="18"/>
    <x v="4"/>
    <n v="1815"/>
    <n v="1916"/>
    <n v="1603"/>
    <n v="2115"/>
    <n v="2295"/>
  </r>
  <r>
    <n v="4704"/>
    <x v="19"/>
    <x v="4"/>
    <n v="130"/>
    <n v="131"/>
    <n v="128"/>
    <n v="148"/>
    <n v="159"/>
  </r>
  <r>
    <n v="4776"/>
    <x v="20"/>
    <x v="4"/>
    <n v="206"/>
    <n v="200"/>
    <n v="218"/>
    <n v="103"/>
    <n v="111"/>
  </r>
  <r>
    <n v="5389"/>
    <x v="21"/>
    <x v="4"/>
    <n v="295"/>
    <n v="282"/>
    <n v="323"/>
    <n v="319"/>
    <n v="324"/>
  </r>
  <r>
    <n v="5400"/>
    <x v="22"/>
    <x v="4"/>
    <n v="23"/>
    <n v="27"/>
    <n v="16"/>
    <n v="23"/>
    <n v="34"/>
  </r>
  <r>
    <n v="5997"/>
    <x v="23"/>
    <x v="4"/>
    <n v="55"/>
    <n v="58"/>
    <n v="50"/>
    <n v="64"/>
    <n v="64"/>
  </r>
  <r>
    <n v="6882"/>
    <x v="24"/>
    <x v="4"/>
    <n v="148"/>
    <n v="148"/>
    <n v="147"/>
    <n v="161"/>
    <n v="158"/>
  </r>
  <r>
    <n v="7141"/>
    <x v="25"/>
    <x v="4"/>
    <n v="97"/>
    <n v="93"/>
    <n v="105"/>
    <n v="111"/>
    <n v="121"/>
  </r>
  <r>
    <n v="7335"/>
    <x v="26"/>
    <x v="4"/>
    <n v="142"/>
    <n v="146"/>
    <n v="134"/>
    <n v="152"/>
    <n v="143"/>
  </r>
  <r>
    <n v="7405"/>
    <x v="27"/>
    <x v="4"/>
    <n v="23"/>
    <n v="21"/>
    <n v="27"/>
    <n v="21"/>
    <n v="25"/>
  </r>
  <r>
    <n v="7498"/>
    <x v="28"/>
    <x v="4"/>
    <n v="114"/>
    <n v="108"/>
    <n v="126"/>
    <n v="104"/>
    <n v="102"/>
  </r>
  <r>
    <n v="8783"/>
    <x v="29"/>
    <x v="4"/>
    <n v="390"/>
    <n v="401"/>
    <n v="366"/>
    <n v="415"/>
    <n v="460"/>
  </r>
  <r>
    <n v="9041"/>
    <x v="30"/>
    <x v="4"/>
    <n v="49"/>
    <n v="49"/>
    <n v="48"/>
    <n v="52"/>
    <n v="56"/>
  </r>
  <r>
    <n v="9491"/>
    <x v="31"/>
    <x v="4"/>
    <n v="16"/>
    <n v="15"/>
    <n v="20"/>
    <n v="9"/>
    <n v="11"/>
  </r>
  <r>
    <n v="9838"/>
    <x v="32"/>
    <x v="4"/>
    <n v="94"/>
    <n v="92"/>
    <n v="99"/>
    <n v="91"/>
    <n v="105"/>
  </r>
  <r>
    <n v="1367"/>
    <x v="0"/>
    <x v="5"/>
    <n v="71"/>
    <n v="70"/>
    <n v="74"/>
    <n v="74"/>
    <n v="64"/>
  </r>
  <r>
    <n v="1691"/>
    <x v="1"/>
    <x v="5"/>
    <n v="223"/>
    <n v="199"/>
    <n v="280"/>
    <n v="66"/>
    <n v="78"/>
  </r>
  <r>
    <n v="1741"/>
    <x v="2"/>
    <x v="5"/>
    <n v="140"/>
    <n v="139"/>
    <n v="143"/>
    <n v="143"/>
    <n v="163"/>
  </r>
  <r>
    <n v="2009"/>
    <x v="3"/>
    <x v="5"/>
    <n v="95"/>
    <n v="93"/>
    <n v="99"/>
    <n v="85"/>
    <n v="100"/>
  </r>
  <r>
    <n v="2100"/>
    <x v="4"/>
    <x v="5"/>
    <n v="307"/>
    <n v="325"/>
    <n v="266"/>
    <n v="391"/>
    <n v="474"/>
  </r>
  <r>
    <n v="2234"/>
    <x v="5"/>
    <x v="5"/>
    <n v="93"/>
    <n v="100"/>
    <n v="76"/>
    <n v="100"/>
    <n v="99"/>
  </r>
  <r>
    <n v="2248"/>
    <x v="6"/>
    <x v="5"/>
    <n v="57"/>
    <n v="55"/>
    <n v="61"/>
    <n v="64"/>
    <n v="76"/>
  </r>
  <r>
    <n v="2299"/>
    <x v="7"/>
    <x v="5"/>
    <n v="102"/>
    <n v="96"/>
    <n v="115"/>
    <n v="120"/>
    <n v="107"/>
  </r>
  <r>
    <n v="2301"/>
    <x v="8"/>
    <x v="5"/>
    <n v="16"/>
    <n v="15"/>
    <n v="19"/>
    <n v="18"/>
    <n v="17"/>
  </r>
  <r>
    <n v="2452"/>
    <x v="9"/>
    <x v="5"/>
    <n v="307"/>
    <n v="288"/>
    <n v="351"/>
    <n v="133"/>
    <n v="131"/>
  </r>
  <r>
    <n v="2601"/>
    <x v="10"/>
    <x v="5"/>
    <n v="97"/>
    <n v="98"/>
    <n v="95"/>
    <n v="116"/>
    <n v="118"/>
  </r>
  <r>
    <n v="3296"/>
    <x v="11"/>
    <x v="5"/>
    <n v="17"/>
    <n v="18"/>
    <n v="16"/>
    <n v="18"/>
    <n v="18"/>
  </r>
  <r>
    <n v="3385"/>
    <x v="12"/>
    <x v="5"/>
    <n v="132"/>
    <n v="131"/>
    <n v="134"/>
    <n v="148"/>
    <n v="137"/>
  </r>
  <r>
    <n v="3471"/>
    <x v="13"/>
    <x v="5"/>
    <n v="38"/>
    <n v="37"/>
    <n v="41"/>
    <n v="38"/>
    <n v="34"/>
  </r>
  <r>
    <n v="3472"/>
    <x v="14"/>
    <x v="5"/>
    <n v="627"/>
    <n v="635"/>
    <n v="610"/>
    <n v="723"/>
    <n v="765"/>
  </r>
  <r>
    <n v="3588"/>
    <x v="15"/>
    <x v="5"/>
    <n v="20"/>
    <n v="20"/>
    <n v="19"/>
    <n v="10"/>
    <n v="7"/>
  </r>
  <r>
    <n v="4359"/>
    <x v="16"/>
    <x v="5"/>
    <n v="261"/>
    <n v="282"/>
    <n v="210"/>
    <n v="351"/>
    <n v="385"/>
  </r>
  <r>
    <n v="4494"/>
    <x v="17"/>
    <x v="5"/>
    <n v="35"/>
    <n v="35"/>
    <n v="33"/>
    <n v="35"/>
    <n v="28"/>
  </r>
  <r>
    <n v="4496"/>
    <x v="18"/>
    <x v="5"/>
    <n v="1733"/>
    <n v="1821"/>
    <n v="1523"/>
    <n v="2115"/>
    <n v="2295"/>
  </r>
  <r>
    <n v="4704"/>
    <x v="19"/>
    <x v="5"/>
    <n v="141"/>
    <n v="145"/>
    <n v="132"/>
    <n v="148"/>
    <n v="159"/>
  </r>
  <r>
    <n v="4776"/>
    <x v="20"/>
    <x v="5"/>
    <n v="196"/>
    <n v="193"/>
    <n v="204"/>
    <n v="103"/>
    <n v="111"/>
  </r>
  <r>
    <n v="5389"/>
    <x v="21"/>
    <x v="5"/>
    <n v="301"/>
    <n v="292"/>
    <n v="322"/>
    <n v="319"/>
    <n v="324"/>
  </r>
  <r>
    <n v="5400"/>
    <x v="22"/>
    <x v="5"/>
    <n v="22"/>
    <n v="24"/>
    <n v="16"/>
    <n v="23"/>
    <n v="34"/>
  </r>
  <r>
    <n v="5997"/>
    <x v="23"/>
    <x v="5"/>
    <n v="54"/>
    <n v="54"/>
    <n v="56"/>
    <n v="64"/>
    <n v="64"/>
  </r>
  <r>
    <n v="6882"/>
    <x v="24"/>
    <x v="5"/>
    <n v="147"/>
    <n v="148"/>
    <n v="143"/>
    <n v="161"/>
    <n v="158"/>
  </r>
  <r>
    <n v="7141"/>
    <x v="25"/>
    <x v="5"/>
    <n v="100"/>
    <n v="101"/>
    <n v="99"/>
    <n v="111"/>
    <n v="121"/>
  </r>
  <r>
    <n v="7335"/>
    <x v="26"/>
    <x v="5"/>
    <n v="146"/>
    <n v="150"/>
    <n v="136"/>
    <n v="152"/>
    <n v="143"/>
  </r>
  <r>
    <n v="7405"/>
    <x v="27"/>
    <x v="5"/>
    <n v="26"/>
    <n v="25"/>
    <n v="28"/>
    <n v="21"/>
    <n v="25"/>
  </r>
  <r>
    <n v="7498"/>
    <x v="28"/>
    <x v="5"/>
    <n v="130"/>
    <n v="125"/>
    <n v="142"/>
    <n v="104"/>
    <n v="102"/>
  </r>
  <r>
    <n v="8783"/>
    <x v="29"/>
    <x v="5"/>
    <n v="375"/>
    <n v="387"/>
    <n v="347"/>
    <n v="415"/>
    <n v="460"/>
  </r>
  <r>
    <n v="9041"/>
    <x v="30"/>
    <x v="5"/>
    <n v="52"/>
    <n v="54"/>
    <n v="49"/>
    <n v="52"/>
    <n v="56"/>
  </r>
  <r>
    <n v="9491"/>
    <x v="31"/>
    <x v="5"/>
    <n v="17"/>
    <n v="19"/>
    <n v="12"/>
    <n v="9"/>
    <n v="11"/>
  </r>
  <r>
    <n v="9838"/>
    <x v="32"/>
    <x v="5"/>
    <n v="90"/>
    <n v="85"/>
    <n v="104"/>
    <n v="91"/>
    <n v="105"/>
  </r>
  <r>
    <n v="1367"/>
    <x v="0"/>
    <x v="6"/>
    <n v="68"/>
    <n v="67"/>
    <n v="70"/>
    <n v="74"/>
    <n v="64"/>
  </r>
  <r>
    <n v="1691"/>
    <x v="1"/>
    <x v="6"/>
    <n v="236"/>
    <n v="213"/>
    <n v="301"/>
    <n v="66"/>
    <n v="78"/>
  </r>
  <r>
    <n v="1741"/>
    <x v="2"/>
    <x v="6"/>
    <n v="130"/>
    <n v="133"/>
    <n v="123"/>
    <n v="143"/>
    <n v="163"/>
  </r>
  <r>
    <n v="2009"/>
    <x v="3"/>
    <x v="6"/>
    <n v="84"/>
    <n v="80"/>
    <n v="94"/>
    <n v="85"/>
    <n v="100"/>
  </r>
  <r>
    <n v="2100"/>
    <x v="4"/>
    <x v="6"/>
    <n v="298"/>
    <n v="316"/>
    <n v="247"/>
    <n v="391"/>
    <n v="474"/>
  </r>
  <r>
    <n v="2234"/>
    <x v="5"/>
    <x v="6"/>
    <n v="93"/>
    <n v="100"/>
    <n v="72"/>
    <n v="100"/>
    <n v="99"/>
  </r>
  <r>
    <n v="2248"/>
    <x v="6"/>
    <x v="6"/>
    <n v="56"/>
    <n v="57"/>
    <n v="52"/>
    <n v="64"/>
    <n v="76"/>
  </r>
  <r>
    <n v="2299"/>
    <x v="7"/>
    <x v="6"/>
    <n v="105"/>
    <n v="100"/>
    <n v="119"/>
    <n v="120"/>
    <n v="107"/>
  </r>
  <r>
    <n v="2301"/>
    <x v="8"/>
    <x v="6"/>
    <n v="16"/>
    <n v="15"/>
    <n v="19"/>
    <n v="18"/>
    <n v="17"/>
  </r>
  <r>
    <n v="2452"/>
    <x v="9"/>
    <x v="6"/>
    <n v="288"/>
    <n v="274"/>
    <n v="329"/>
    <n v="133"/>
    <n v="131"/>
  </r>
  <r>
    <n v="2601"/>
    <x v="10"/>
    <x v="6"/>
    <n v="88"/>
    <n v="89"/>
    <n v="85"/>
    <n v="116"/>
    <n v="118"/>
  </r>
  <r>
    <n v="3296"/>
    <x v="11"/>
    <x v="6"/>
    <n v="18"/>
    <n v="18"/>
    <n v="18"/>
    <n v="18"/>
    <n v="18"/>
  </r>
  <r>
    <n v="3385"/>
    <x v="12"/>
    <x v="6"/>
    <n v="136"/>
    <n v="137"/>
    <n v="132"/>
    <n v="148"/>
    <n v="137"/>
  </r>
  <r>
    <n v="3471"/>
    <x v="13"/>
    <x v="6"/>
    <n v="37"/>
    <n v="36"/>
    <n v="38"/>
    <n v="38"/>
    <n v="34"/>
  </r>
  <r>
    <n v="3472"/>
    <x v="14"/>
    <x v="6"/>
    <n v="624"/>
    <n v="638"/>
    <n v="583"/>
    <n v="723"/>
    <n v="765"/>
  </r>
  <r>
    <n v="3588"/>
    <x v="15"/>
    <x v="6"/>
    <n v="22"/>
    <n v="21"/>
    <n v="25"/>
    <n v="10"/>
    <n v="7"/>
  </r>
  <r>
    <n v="4359"/>
    <x v="16"/>
    <x v="6"/>
    <n v="279"/>
    <n v="309"/>
    <n v="192"/>
    <n v="351"/>
    <n v="385"/>
  </r>
  <r>
    <n v="4494"/>
    <x v="17"/>
    <x v="6"/>
    <n v="29"/>
    <n v="31"/>
    <n v="23"/>
    <n v="35"/>
    <n v="28"/>
  </r>
  <r>
    <n v="4496"/>
    <x v="18"/>
    <x v="6"/>
    <n v="1700"/>
    <n v="1790"/>
    <n v="1444"/>
    <n v="2115"/>
    <n v="2295"/>
  </r>
  <r>
    <n v="4704"/>
    <x v="19"/>
    <x v="6"/>
    <n v="148"/>
    <n v="151"/>
    <n v="139"/>
    <n v="148"/>
    <n v="159"/>
  </r>
  <r>
    <n v="4776"/>
    <x v="20"/>
    <x v="6"/>
    <n v="185"/>
    <n v="182"/>
    <n v="192"/>
    <n v="103"/>
    <n v="111"/>
  </r>
  <r>
    <n v="5389"/>
    <x v="21"/>
    <x v="6"/>
    <n v="283"/>
    <n v="281"/>
    <n v="290"/>
    <n v="319"/>
    <n v="324"/>
  </r>
  <r>
    <n v="5400"/>
    <x v="22"/>
    <x v="6"/>
    <n v="24"/>
    <n v="26"/>
    <n v="19"/>
    <n v="23"/>
    <n v="34"/>
  </r>
  <r>
    <n v="5997"/>
    <x v="23"/>
    <x v="6"/>
    <n v="55"/>
    <n v="57"/>
    <n v="47"/>
    <n v="64"/>
    <n v="64"/>
  </r>
  <r>
    <n v="6882"/>
    <x v="24"/>
    <x v="6"/>
    <n v="148"/>
    <n v="154"/>
    <n v="132"/>
    <n v="161"/>
    <n v="158"/>
  </r>
  <r>
    <n v="7141"/>
    <x v="25"/>
    <x v="6"/>
    <n v="102"/>
    <n v="103"/>
    <n v="100"/>
    <n v="111"/>
    <n v="121"/>
  </r>
  <r>
    <n v="7335"/>
    <x v="26"/>
    <x v="6"/>
    <n v="146"/>
    <n v="152"/>
    <n v="129"/>
    <n v="152"/>
    <n v="143"/>
  </r>
  <r>
    <n v="7405"/>
    <x v="27"/>
    <x v="6"/>
    <n v="25"/>
    <n v="25"/>
    <n v="25"/>
    <n v="21"/>
    <n v="25"/>
  </r>
  <r>
    <n v="7498"/>
    <x v="28"/>
    <x v="6"/>
    <n v="126"/>
    <n v="126"/>
    <n v="126"/>
    <n v="104"/>
    <n v="102"/>
  </r>
  <r>
    <n v="8783"/>
    <x v="29"/>
    <x v="6"/>
    <n v="382"/>
    <n v="395"/>
    <n v="343"/>
    <n v="415"/>
    <n v="460"/>
  </r>
  <r>
    <n v="9041"/>
    <x v="30"/>
    <x v="6"/>
    <n v="49"/>
    <n v="49"/>
    <n v="48"/>
    <n v="52"/>
    <n v="56"/>
  </r>
  <r>
    <n v="9491"/>
    <x v="31"/>
    <x v="6"/>
    <n v="18"/>
    <n v="19"/>
    <n v="16"/>
    <n v="9"/>
    <n v="11"/>
  </r>
  <r>
    <n v="9838"/>
    <x v="32"/>
    <x v="6"/>
    <n v="92"/>
    <n v="89"/>
    <n v="101"/>
    <n v="91"/>
    <n v="105"/>
  </r>
  <r>
    <n v="1367"/>
    <x v="0"/>
    <x v="7"/>
    <n v="69"/>
    <n v="70"/>
    <n v="68"/>
    <n v="74"/>
    <n v="64"/>
  </r>
  <r>
    <n v="1691"/>
    <x v="1"/>
    <x v="7"/>
    <n v="245"/>
    <n v="223"/>
    <n v="290"/>
    <n v="66"/>
    <n v="78"/>
  </r>
  <r>
    <n v="1741"/>
    <x v="2"/>
    <x v="7"/>
    <n v="140"/>
    <n v="141"/>
    <n v="138"/>
    <n v="143"/>
    <n v="163"/>
  </r>
  <r>
    <n v="2009"/>
    <x v="3"/>
    <x v="7"/>
    <n v="90"/>
    <n v="88"/>
    <n v="95"/>
    <n v="85"/>
    <n v="100"/>
  </r>
  <r>
    <n v="2100"/>
    <x v="4"/>
    <x v="7"/>
    <n v="303"/>
    <n v="329"/>
    <n v="250"/>
    <n v="391"/>
    <n v="474"/>
  </r>
  <r>
    <n v="2234"/>
    <x v="5"/>
    <x v="7"/>
    <n v="97"/>
    <n v="102"/>
    <n v="86"/>
    <n v="100"/>
    <n v="99"/>
  </r>
  <r>
    <n v="2248"/>
    <x v="6"/>
    <x v="7"/>
    <n v="56"/>
    <n v="55"/>
    <n v="56"/>
    <n v="64"/>
    <n v="76"/>
  </r>
  <r>
    <n v="2299"/>
    <x v="7"/>
    <x v="7"/>
    <n v="102"/>
    <n v="101"/>
    <n v="104"/>
    <n v="120"/>
    <n v="107"/>
  </r>
  <r>
    <n v="2301"/>
    <x v="8"/>
    <x v="7"/>
    <n v="17"/>
    <n v="17"/>
    <n v="17"/>
    <n v="18"/>
    <n v="17"/>
  </r>
  <r>
    <n v="2452"/>
    <x v="9"/>
    <x v="7"/>
    <n v="299"/>
    <n v="269"/>
    <n v="363"/>
    <n v="133"/>
    <n v="131"/>
  </r>
  <r>
    <n v="2601"/>
    <x v="10"/>
    <x v="7"/>
    <n v="86"/>
    <n v="88"/>
    <n v="82"/>
    <n v="116"/>
    <n v="118"/>
  </r>
  <r>
    <n v="3296"/>
    <x v="11"/>
    <x v="7"/>
    <n v="16"/>
    <n v="17"/>
    <n v="15"/>
    <n v="18"/>
    <n v="18"/>
  </r>
  <r>
    <n v="3385"/>
    <x v="12"/>
    <x v="7"/>
    <n v="133"/>
    <n v="133"/>
    <n v="131"/>
    <n v="148"/>
    <n v="137"/>
  </r>
  <r>
    <n v="3471"/>
    <x v="13"/>
    <x v="7"/>
    <n v="40"/>
    <n v="38"/>
    <n v="44"/>
    <n v="38"/>
    <n v="34"/>
  </r>
  <r>
    <n v="3472"/>
    <x v="14"/>
    <x v="7"/>
    <n v="619"/>
    <n v="631"/>
    <n v="593"/>
    <n v="723"/>
    <n v="765"/>
  </r>
  <r>
    <n v="3588"/>
    <x v="15"/>
    <x v="7"/>
    <n v="22"/>
    <n v="21"/>
    <n v="23"/>
    <n v="10"/>
    <n v="7"/>
  </r>
  <r>
    <n v="4359"/>
    <x v="16"/>
    <x v="7"/>
    <n v="280"/>
    <n v="314"/>
    <n v="210"/>
    <n v="351"/>
    <n v="385"/>
  </r>
  <r>
    <n v="4494"/>
    <x v="17"/>
    <x v="7"/>
    <n v="31"/>
    <n v="32"/>
    <n v="27"/>
    <n v="35"/>
    <n v="28"/>
  </r>
  <r>
    <n v="4496"/>
    <x v="18"/>
    <x v="7"/>
    <n v="1772"/>
    <n v="1887"/>
    <n v="1532"/>
    <n v="2115"/>
    <n v="2295"/>
  </r>
  <r>
    <n v="4704"/>
    <x v="19"/>
    <x v="7"/>
    <n v="149"/>
    <n v="158"/>
    <n v="130"/>
    <n v="148"/>
    <n v="159"/>
  </r>
  <r>
    <n v="4776"/>
    <x v="20"/>
    <x v="7"/>
    <n v="198"/>
    <n v="193"/>
    <n v="207"/>
    <n v="103"/>
    <n v="111"/>
  </r>
  <r>
    <n v="5389"/>
    <x v="21"/>
    <x v="7"/>
    <n v="284"/>
    <n v="273"/>
    <n v="308"/>
    <n v="319"/>
    <n v="324"/>
  </r>
  <r>
    <n v="5400"/>
    <x v="22"/>
    <x v="7"/>
    <n v="22"/>
    <n v="25"/>
    <n v="17"/>
    <n v="23"/>
    <n v="34"/>
  </r>
  <r>
    <n v="5997"/>
    <x v="23"/>
    <x v="7"/>
    <n v="53"/>
    <n v="54"/>
    <n v="53"/>
    <n v="64"/>
    <n v="64"/>
  </r>
  <r>
    <n v="6882"/>
    <x v="24"/>
    <x v="7"/>
    <n v="144"/>
    <n v="153"/>
    <n v="125"/>
    <n v="161"/>
    <n v="158"/>
  </r>
  <r>
    <n v="7141"/>
    <x v="25"/>
    <x v="7"/>
    <n v="98"/>
    <n v="97"/>
    <n v="101"/>
    <n v="111"/>
    <n v="121"/>
  </r>
  <r>
    <n v="7335"/>
    <x v="26"/>
    <x v="7"/>
    <n v="157"/>
    <n v="164"/>
    <n v="143"/>
    <n v="152"/>
    <n v="143"/>
  </r>
  <r>
    <n v="7405"/>
    <x v="27"/>
    <x v="7"/>
    <n v="25"/>
    <n v="25"/>
    <n v="26"/>
    <n v="21"/>
    <n v="25"/>
  </r>
  <r>
    <n v="7498"/>
    <x v="28"/>
    <x v="7"/>
    <n v="124"/>
    <n v="122"/>
    <n v="128"/>
    <n v="104"/>
    <n v="102"/>
  </r>
  <r>
    <n v="8783"/>
    <x v="29"/>
    <x v="7"/>
    <n v="373"/>
    <n v="393"/>
    <n v="332"/>
    <n v="415"/>
    <n v="460"/>
  </r>
  <r>
    <n v="9041"/>
    <x v="30"/>
    <x v="7"/>
    <n v="53"/>
    <n v="57"/>
    <n v="45"/>
    <n v="52"/>
    <n v="56"/>
  </r>
  <r>
    <n v="9491"/>
    <x v="31"/>
    <x v="7"/>
    <n v="20"/>
    <n v="20"/>
    <n v="21"/>
    <n v="9"/>
    <n v="11"/>
  </r>
  <r>
    <n v="9838"/>
    <x v="32"/>
    <x v="7"/>
    <n v="88"/>
    <n v="91"/>
    <n v="84"/>
    <n v="91"/>
    <n v="105"/>
  </r>
  <r>
    <n v="1367"/>
    <x v="0"/>
    <x v="8"/>
    <n v="75"/>
    <n v="75"/>
    <n v="73"/>
    <n v="74"/>
    <n v="64"/>
  </r>
  <r>
    <n v="1691"/>
    <x v="1"/>
    <x v="8"/>
    <n v="166"/>
    <n v="146"/>
    <n v="215"/>
    <n v="66"/>
    <n v="78"/>
  </r>
  <r>
    <n v="1741"/>
    <x v="2"/>
    <x v="8"/>
    <n v="141"/>
    <n v="141"/>
    <n v="142"/>
    <n v="143"/>
    <n v="163"/>
  </r>
  <r>
    <n v="2009"/>
    <x v="3"/>
    <x v="8"/>
    <n v="60"/>
    <n v="55"/>
    <n v="73"/>
    <n v="85"/>
    <n v="100"/>
  </r>
  <r>
    <n v="2100"/>
    <x v="4"/>
    <x v="8"/>
    <n v="327"/>
    <n v="347"/>
    <n v="278"/>
    <n v="391"/>
    <n v="474"/>
  </r>
  <r>
    <n v="2234"/>
    <x v="5"/>
    <x v="8"/>
    <n v="105"/>
    <n v="113"/>
    <n v="87"/>
    <n v="100"/>
    <n v="99"/>
  </r>
  <r>
    <n v="2248"/>
    <x v="6"/>
    <x v="8"/>
    <n v="55"/>
    <n v="53"/>
    <n v="58"/>
    <n v="64"/>
    <n v="76"/>
  </r>
  <r>
    <n v="2299"/>
    <x v="7"/>
    <x v="8"/>
    <n v="104"/>
    <n v="101"/>
    <n v="112"/>
    <n v="120"/>
    <n v="107"/>
  </r>
  <r>
    <n v="2301"/>
    <x v="8"/>
    <x v="8"/>
    <n v="16"/>
    <n v="16"/>
    <n v="17"/>
    <n v="18"/>
    <n v="17"/>
  </r>
  <r>
    <n v="2452"/>
    <x v="9"/>
    <x v="8"/>
    <n v="220"/>
    <n v="197"/>
    <n v="277"/>
    <n v="133"/>
    <n v="131"/>
  </r>
  <r>
    <n v="2601"/>
    <x v="10"/>
    <x v="8"/>
    <n v="85"/>
    <n v="85"/>
    <n v="84"/>
    <n v="116"/>
    <n v="118"/>
  </r>
  <r>
    <n v="3296"/>
    <x v="11"/>
    <x v="8"/>
    <n v="18"/>
    <n v="18"/>
    <n v="18"/>
    <n v="18"/>
    <n v="18"/>
  </r>
  <r>
    <n v="3385"/>
    <x v="12"/>
    <x v="8"/>
    <n v="119"/>
    <n v="120"/>
    <n v="115"/>
    <n v="148"/>
    <n v="137"/>
  </r>
  <r>
    <n v="3471"/>
    <x v="13"/>
    <x v="8"/>
    <n v="40"/>
    <n v="36"/>
    <n v="51"/>
    <n v="38"/>
    <n v="34"/>
  </r>
  <r>
    <n v="3472"/>
    <x v="14"/>
    <x v="8"/>
    <n v="610"/>
    <n v="622"/>
    <n v="583"/>
    <n v="723"/>
    <n v="765"/>
  </r>
  <r>
    <n v="3588"/>
    <x v="15"/>
    <x v="8"/>
    <n v="15"/>
    <n v="15"/>
    <n v="16"/>
    <n v="10"/>
    <n v="7"/>
  </r>
  <r>
    <n v="4359"/>
    <x v="16"/>
    <x v="8"/>
    <n v="301"/>
    <n v="335"/>
    <n v="216"/>
    <n v="351"/>
    <n v="385"/>
  </r>
  <r>
    <n v="4494"/>
    <x v="17"/>
    <x v="8"/>
    <n v="33"/>
    <n v="33"/>
    <n v="32"/>
    <n v="35"/>
    <n v="28"/>
  </r>
  <r>
    <n v="4496"/>
    <x v="18"/>
    <x v="8"/>
    <n v="1879"/>
    <n v="1990"/>
    <n v="1600"/>
    <n v="2115"/>
    <n v="2295"/>
  </r>
  <r>
    <n v="4704"/>
    <x v="19"/>
    <x v="8"/>
    <n v="139"/>
    <n v="142"/>
    <n v="130"/>
    <n v="148"/>
    <n v="159"/>
  </r>
  <r>
    <n v="4776"/>
    <x v="20"/>
    <x v="8"/>
    <n v="168"/>
    <n v="161"/>
    <n v="186"/>
    <n v="103"/>
    <n v="111"/>
  </r>
  <r>
    <n v="5389"/>
    <x v="21"/>
    <x v="8"/>
    <n v="243"/>
    <n v="239"/>
    <n v="253"/>
    <n v="319"/>
    <n v="324"/>
  </r>
  <r>
    <n v="5400"/>
    <x v="22"/>
    <x v="8"/>
    <n v="27"/>
    <n v="30"/>
    <n v="20"/>
    <n v="23"/>
    <n v="34"/>
  </r>
  <r>
    <n v="5997"/>
    <x v="23"/>
    <x v="8"/>
    <n v="47"/>
    <n v="45"/>
    <n v="51"/>
    <n v="64"/>
    <n v="64"/>
  </r>
  <r>
    <n v="6882"/>
    <x v="24"/>
    <x v="8"/>
    <n v="150"/>
    <n v="162"/>
    <n v="122"/>
    <n v="161"/>
    <n v="158"/>
  </r>
  <r>
    <n v="7141"/>
    <x v="25"/>
    <x v="8"/>
    <n v="101"/>
    <n v="99"/>
    <n v="105"/>
    <n v="111"/>
    <n v="121"/>
  </r>
  <r>
    <n v="7335"/>
    <x v="26"/>
    <x v="8"/>
    <n v="144"/>
    <n v="147"/>
    <n v="136"/>
    <n v="152"/>
    <n v="143"/>
  </r>
  <r>
    <n v="7405"/>
    <x v="27"/>
    <x v="8"/>
    <n v="26"/>
    <n v="26"/>
    <n v="29"/>
    <n v="21"/>
    <n v="25"/>
  </r>
  <r>
    <n v="7498"/>
    <x v="28"/>
    <x v="8"/>
    <n v="105"/>
    <n v="103"/>
    <n v="109"/>
    <n v="104"/>
    <n v="102"/>
  </r>
  <r>
    <n v="8783"/>
    <x v="29"/>
    <x v="8"/>
    <n v="375"/>
    <n v="392"/>
    <n v="331"/>
    <n v="415"/>
    <n v="460"/>
  </r>
  <r>
    <n v="9041"/>
    <x v="30"/>
    <x v="8"/>
    <n v="54"/>
    <n v="59"/>
    <n v="43"/>
    <n v="52"/>
    <n v="56"/>
  </r>
  <r>
    <n v="9491"/>
    <x v="31"/>
    <x v="8"/>
    <n v="21"/>
    <n v="21"/>
    <n v="18"/>
    <n v="9"/>
    <n v="11"/>
  </r>
  <r>
    <n v="9838"/>
    <x v="32"/>
    <x v="8"/>
    <n v="82"/>
    <n v="82"/>
    <n v="83"/>
    <n v="91"/>
    <n v="105"/>
  </r>
  <r>
    <n v="1367"/>
    <x v="0"/>
    <x v="9"/>
    <n v="76"/>
    <n v="74"/>
    <n v="82"/>
    <n v="74"/>
    <n v="64"/>
  </r>
  <r>
    <n v="1691"/>
    <x v="1"/>
    <x v="9"/>
    <n v="150"/>
    <n v="138"/>
    <n v="180"/>
    <n v="66"/>
    <n v="78"/>
  </r>
  <r>
    <n v="1741"/>
    <x v="2"/>
    <x v="9"/>
    <n v="144"/>
    <n v="147"/>
    <n v="135"/>
    <n v="143"/>
    <n v="163"/>
  </r>
  <r>
    <n v="2009"/>
    <x v="3"/>
    <x v="9"/>
    <n v="58"/>
    <n v="53"/>
    <n v="69"/>
    <n v="85"/>
    <n v="100"/>
  </r>
  <r>
    <n v="2100"/>
    <x v="4"/>
    <x v="9"/>
    <n v="345"/>
    <n v="368"/>
    <n v="290"/>
    <n v="391"/>
    <n v="474"/>
  </r>
  <r>
    <n v="2234"/>
    <x v="5"/>
    <x v="9"/>
    <n v="106"/>
    <n v="113"/>
    <n v="90"/>
    <n v="100"/>
    <n v="99"/>
  </r>
  <r>
    <n v="2248"/>
    <x v="6"/>
    <x v="9"/>
    <n v="56"/>
    <n v="54"/>
    <n v="61"/>
    <n v="64"/>
    <n v="76"/>
  </r>
  <r>
    <n v="2299"/>
    <x v="7"/>
    <x v="9"/>
    <n v="107"/>
    <n v="104"/>
    <n v="115"/>
    <n v="120"/>
    <n v="107"/>
  </r>
  <r>
    <n v="2301"/>
    <x v="8"/>
    <x v="9"/>
    <n v="18"/>
    <n v="17"/>
    <n v="21"/>
    <n v="18"/>
    <n v="17"/>
  </r>
  <r>
    <n v="2452"/>
    <x v="9"/>
    <x v="9"/>
    <n v="202"/>
    <n v="186"/>
    <n v="242"/>
    <n v="133"/>
    <n v="131"/>
  </r>
  <r>
    <n v="2601"/>
    <x v="10"/>
    <x v="9"/>
    <n v="95"/>
    <n v="95"/>
    <n v="95"/>
    <n v="116"/>
    <n v="118"/>
  </r>
  <r>
    <n v="3296"/>
    <x v="11"/>
    <x v="9"/>
    <n v="15"/>
    <n v="15"/>
    <n v="14"/>
    <n v="18"/>
    <n v="18"/>
  </r>
  <r>
    <n v="3385"/>
    <x v="12"/>
    <x v="9"/>
    <n v="127"/>
    <n v="128"/>
    <n v="123"/>
    <n v="148"/>
    <n v="137"/>
  </r>
  <r>
    <n v="3471"/>
    <x v="13"/>
    <x v="9"/>
    <n v="37"/>
    <n v="38"/>
    <n v="37"/>
    <n v="38"/>
    <n v="34"/>
  </r>
  <r>
    <n v="3472"/>
    <x v="14"/>
    <x v="9"/>
    <n v="638"/>
    <n v="650"/>
    <n v="610"/>
    <n v="723"/>
    <n v="765"/>
  </r>
  <r>
    <n v="3588"/>
    <x v="15"/>
    <x v="9"/>
    <n v="14"/>
    <n v="14"/>
    <n v="16"/>
    <n v="10"/>
    <n v="7"/>
  </r>
  <r>
    <n v="4359"/>
    <x v="16"/>
    <x v="9"/>
    <n v="306"/>
    <n v="339"/>
    <n v="224"/>
    <n v="351"/>
    <n v="385"/>
  </r>
  <r>
    <n v="4494"/>
    <x v="17"/>
    <x v="9"/>
    <n v="35"/>
    <n v="37"/>
    <n v="31"/>
    <n v="35"/>
    <n v="28"/>
  </r>
  <r>
    <n v="4496"/>
    <x v="18"/>
    <x v="9"/>
    <n v="1947"/>
    <n v="2052"/>
    <n v="1692"/>
    <n v="2115"/>
    <n v="2295"/>
  </r>
  <r>
    <n v="4704"/>
    <x v="19"/>
    <x v="9"/>
    <n v="141"/>
    <n v="145"/>
    <n v="132"/>
    <n v="148"/>
    <n v="159"/>
  </r>
  <r>
    <n v="4776"/>
    <x v="20"/>
    <x v="9"/>
    <n v="180"/>
    <n v="177"/>
    <n v="187"/>
    <n v="103"/>
    <n v="111"/>
  </r>
  <r>
    <n v="5389"/>
    <x v="21"/>
    <x v="9"/>
    <n v="244"/>
    <n v="238"/>
    <n v="260"/>
    <n v="319"/>
    <n v="324"/>
  </r>
  <r>
    <n v="5400"/>
    <x v="22"/>
    <x v="9"/>
    <n v="28"/>
    <n v="31"/>
    <n v="22"/>
    <n v="23"/>
    <n v="34"/>
  </r>
  <r>
    <n v="5997"/>
    <x v="23"/>
    <x v="9"/>
    <n v="55"/>
    <n v="56"/>
    <n v="52"/>
    <n v="64"/>
    <n v="64"/>
  </r>
  <r>
    <n v="6882"/>
    <x v="24"/>
    <x v="9"/>
    <n v="159"/>
    <n v="162"/>
    <n v="149"/>
    <n v="161"/>
    <n v="158"/>
  </r>
  <r>
    <n v="7141"/>
    <x v="25"/>
    <x v="9"/>
    <n v="101"/>
    <n v="101"/>
    <n v="100"/>
    <n v="111"/>
    <n v="121"/>
  </r>
  <r>
    <n v="7335"/>
    <x v="26"/>
    <x v="9"/>
    <n v="141"/>
    <n v="142"/>
    <n v="140"/>
    <n v="152"/>
    <n v="143"/>
  </r>
  <r>
    <n v="7405"/>
    <x v="27"/>
    <x v="9"/>
    <n v="30"/>
    <n v="31"/>
    <n v="30"/>
    <n v="21"/>
    <n v="25"/>
  </r>
  <r>
    <n v="7498"/>
    <x v="28"/>
    <x v="9"/>
    <n v="98"/>
    <n v="96"/>
    <n v="102"/>
    <n v="104"/>
    <n v="102"/>
  </r>
  <r>
    <n v="8783"/>
    <x v="29"/>
    <x v="9"/>
    <n v="393"/>
    <n v="409"/>
    <n v="353"/>
    <n v="415"/>
    <n v="460"/>
  </r>
  <r>
    <n v="9041"/>
    <x v="30"/>
    <x v="9"/>
    <n v="60"/>
    <n v="66"/>
    <n v="47"/>
    <n v="52"/>
    <n v="56"/>
  </r>
  <r>
    <n v="9491"/>
    <x v="31"/>
    <x v="9"/>
    <n v="20"/>
    <n v="20"/>
    <n v="18"/>
    <n v="9"/>
    <n v="11"/>
  </r>
  <r>
    <n v="9838"/>
    <x v="32"/>
    <x v="9"/>
    <n v="91"/>
    <n v="89"/>
    <n v="94"/>
    <n v="91"/>
    <n v="105"/>
  </r>
  <r>
    <n v="1367"/>
    <x v="0"/>
    <x v="10"/>
    <n v="78"/>
    <n v="76"/>
    <n v="81"/>
    <n v="74"/>
    <n v="64"/>
  </r>
  <r>
    <n v="1691"/>
    <x v="1"/>
    <x v="10"/>
    <n v="142"/>
    <n v="129"/>
    <n v="175"/>
    <n v="66"/>
    <n v="78"/>
  </r>
  <r>
    <n v="1741"/>
    <x v="2"/>
    <x v="10"/>
    <n v="147"/>
    <n v="146"/>
    <n v="151"/>
    <n v="143"/>
    <n v="163"/>
  </r>
  <r>
    <n v="2009"/>
    <x v="3"/>
    <x v="10"/>
    <n v="52"/>
    <n v="46"/>
    <n v="64"/>
    <n v="85"/>
    <n v="100"/>
  </r>
  <r>
    <n v="2100"/>
    <x v="4"/>
    <x v="10"/>
    <n v="350"/>
    <n v="369"/>
    <n v="306"/>
    <n v="391"/>
    <n v="474"/>
  </r>
  <r>
    <n v="2234"/>
    <x v="5"/>
    <x v="10"/>
    <n v="103"/>
    <n v="112"/>
    <n v="83"/>
    <n v="100"/>
    <n v="99"/>
  </r>
  <r>
    <n v="2248"/>
    <x v="6"/>
    <x v="10"/>
    <n v="54"/>
    <n v="53"/>
    <n v="55"/>
    <n v="64"/>
    <n v="76"/>
  </r>
  <r>
    <n v="2299"/>
    <x v="7"/>
    <x v="10"/>
    <n v="109"/>
    <n v="107"/>
    <n v="114"/>
    <n v="120"/>
    <n v="107"/>
  </r>
  <r>
    <n v="2301"/>
    <x v="8"/>
    <x v="10"/>
    <n v="15"/>
    <n v="15"/>
    <n v="17"/>
    <n v="18"/>
    <n v="17"/>
  </r>
  <r>
    <n v="2452"/>
    <x v="9"/>
    <x v="10"/>
    <n v="199"/>
    <n v="183"/>
    <n v="236"/>
    <n v="133"/>
    <n v="131"/>
  </r>
  <r>
    <n v="2601"/>
    <x v="10"/>
    <x v="10"/>
    <n v="98"/>
    <n v="100"/>
    <n v="93"/>
    <n v="116"/>
    <n v="118"/>
  </r>
  <r>
    <n v="3296"/>
    <x v="11"/>
    <x v="10"/>
    <n v="18"/>
    <n v="17"/>
    <n v="19"/>
    <n v="18"/>
    <n v="18"/>
  </r>
  <r>
    <n v="3385"/>
    <x v="12"/>
    <x v="10"/>
    <n v="124"/>
    <n v="124"/>
    <n v="124"/>
    <n v="148"/>
    <n v="137"/>
  </r>
  <r>
    <n v="3471"/>
    <x v="13"/>
    <x v="10"/>
    <n v="39"/>
    <n v="36"/>
    <n v="44"/>
    <n v="38"/>
    <n v="34"/>
  </r>
  <r>
    <n v="3472"/>
    <x v="14"/>
    <x v="10"/>
    <n v="657"/>
    <n v="669"/>
    <n v="629"/>
    <n v="723"/>
    <n v="765"/>
  </r>
  <r>
    <n v="3588"/>
    <x v="15"/>
    <x v="10"/>
    <n v="15"/>
    <n v="13"/>
    <n v="19"/>
    <n v="10"/>
    <n v="7"/>
  </r>
  <r>
    <n v="4359"/>
    <x v="16"/>
    <x v="10"/>
    <n v="299"/>
    <n v="328"/>
    <n v="231"/>
    <n v="351"/>
    <n v="385"/>
  </r>
  <r>
    <n v="4494"/>
    <x v="17"/>
    <x v="10"/>
    <n v="29"/>
    <n v="28"/>
    <n v="32"/>
    <n v="35"/>
    <n v="28"/>
  </r>
  <r>
    <n v="4496"/>
    <x v="18"/>
    <x v="10"/>
    <n v="1912"/>
    <n v="1992"/>
    <n v="1725"/>
    <n v="2115"/>
    <n v="2295"/>
  </r>
  <r>
    <n v="4704"/>
    <x v="19"/>
    <x v="10"/>
    <n v="134"/>
    <n v="136"/>
    <n v="130"/>
    <n v="148"/>
    <n v="159"/>
  </r>
  <r>
    <n v="4776"/>
    <x v="20"/>
    <x v="10"/>
    <n v="189"/>
    <n v="182"/>
    <n v="204"/>
    <n v="103"/>
    <n v="111"/>
  </r>
  <r>
    <n v="5389"/>
    <x v="21"/>
    <x v="10"/>
    <n v="251"/>
    <n v="243"/>
    <n v="268"/>
    <n v="319"/>
    <n v="324"/>
  </r>
  <r>
    <n v="5400"/>
    <x v="22"/>
    <x v="10"/>
    <n v="28"/>
    <n v="31"/>
    <n v="23"/>
    <n v="23"/>
    <n v="34"/>
  </r>
  <r>
    <n v="5997"/>
    <x v="23"/>
    <x v="10"/>
    <n v="57"/>
    <n v="58"/>
    <n v="55"/>
    <n v="64"/>
    <n v="64"/>
  </r>
  <r>
    <n v="6882"/>
    <x v="24"/>
    <x v="10"/>
    <n v="157"/>
    <n v="165"/>
    <n v="138"/>
    <n v="161"/>
    <n v="158"/>
  </r>
  <r>
    <n v="7141"/>
    <x v="25"/>
    <x v="10"/>
    <n v="99"/>
    <n v="100"/>
    <n v="96"/>
    <n v="111"/>
    <n v="121"/>
  </r>
  <r>
    <n v="7335"/>
    <x v="26"/>
    <x v="10"/>
    <n v="144"/>
    <n v="145"/>
    <n v="143"/>
    <n v="152"/>
    <n v="143"/>
  </r>
  <r>
    <n v="7405"/>
    <x v="27"/>
    <x v="10"/>
    <n v="28"/>
    <n v="27"/>
    <n v="30"/>
    <n v="21"/>
    <n v="25"/>
  </r>
  <r>
    <n v="7498"/>
    <x v="28"/>
    <x v="10"/>
    <n v="80"/>
    <n v="77"/>
    <n v="88"/>
    <n v="104"/>
    <n v="102"/>
  </r>
  <r>
    <n v="8783"/>
    <x v="29"/>
    <x v="10"/>
    <n v="405"/>
    <n v="427"/>
    <n v="354"/>
    <n v="415"/>
    <n v="460"/>
  </r>
  <r>
    <n v="9041"/>
    <x v="30"/>
    <x v="10"/>
    <n v="58"/>
    <n v="63"/>
    <n v="48"/>
    <n v="52"/>
    <n v="56"/>
  </r>
  <r>
    <n v="9491"/>
    <x v="31"/>
    <x v="10"/>
    <n v="22"/>
    <n v="23"/>
    <n v="18"/>
    <n v="9"/>
    <n v="11"/>
  </r>
  <r>
    <n v="9838"/>
    <x v="32"/>
    <x v="10"/>
    <n v="84"/>
    <n v="83"/>
    <n v="85"/>
    <n v="91"/>
    <n v="105"/>
  </r>
  <r>
    <n v="1367"/>
    <x v="0"/>
    <x v="11"/>
    <n v="81"/>
    <n v="81"/>
    <n v="82"/>
    <n v="74"/>
    <n v="64"/>
  </r>
  <r>
    <n v="1691"/>
    <x v="1"/>
    <x v="11"/>
    <n v="140"/>
    <n v="132"/>
    <n v="159"/>
    <n v="66"/>
    <n v="78"/>
  </r>
  <r>
    <n v="1741"/>
    <x v="2"/>
    <x v="11"/>
    <n v="154"/>
    <n v="155"/>
    <n v="151"/>
    <n v="143"/>
    <n v="163"/>
  </r>
  <r>
    <n v="2009"/>
    <x v="3"/>
    <x v="11"/>
    <n v="60"/>
    <n v="59"/>
    <n v="62"/>
    <n v="85"/>
    <n v="100"/>
  </r>
  <r>
    <n v="2100"/>
    <x v="4"/>
    <x v="11"/>
    <n v="324"/>
    <n v="339"/>
    <n v="289"/>
    <n v="391"/>
    <n v="474"/>
  </r>
  <r>
    <n v="2234"/>
    <x v="5"/>
    <x v="11"/>
    <n v="95"/>
    <n v="100"/>
    <n v="83"/>
    <n v="100"/>
    <n v="99"/>
  </r>
  <r>
    <n v="2248"/>
    <x v="6"/>
    <x v="11"/>
    <n v="60"/>
    <n v="59"/>
    <n v="63"/>
    <n v="64"/>
    <n v="76"/>
  </r>
  <r>
    <n v="2299"/>
    <x v="7"/>
    <x v="11"/>
    <n v="107"/>
    <n v="110"/>
    <n v="101"/>
    <n v="120"/>
    <n v="107"/>
  </r>
  <r>
    <n v="2301"/>
    <x v="8"/>
    <x v="11"/>
    <n v="15"/>
    <n v="15"/>
    <n v="17"/>
    <n v="18"/>
    <n v="17"/>
  </r>
  <r>
    <n v="2452"/>
    <x v="9"/>
    <x v="11"/>
    <n v="207"/>
    <n v="194"/>
    <n v="236"/>
    <n v="133"/>
    <n v="131"/>
  </r>
  <r>
    <n v="2601"/>
    <x v="10"/>
    <x v="11"/>
    <n v="151"/>
    <n v="151"/>
    <n v="150"/>
    <n v="116"/>
    <n v="118"/>
  </r>
  <r>
    <n v="3296"/>
    <x v="11"/>
    <x v="11"/>
    <n v="14"/>
    <n v="13"/>
    <n v="17"/>
    <n v="18"/>
    <n v="18"/>
  </r>
  <r>
    <n v="3385"/>
    <x v="12"/>
    <x v="11"/>
    <n v="122"/>
    <n v="123"/>
    <n v="120"/>
    <n v="148"/>
    <n v="137"/>
  </r>
  <r>
    <n v="3471"/>
    <x v="13"/>
    <x v="11"/>
    <n v="37"/>
    <n v="39"/>
    <n v="31"/>
    <n v="38"/>
    <n v="34"/>
  </r>
  <r>
    <n v="3472"/>
    <x v="14"/>
    <x v="11"/>
    <n v="654"/>
    <n v="667"/>
    <n v="624"/>
    <n v="723"/>
    <n v="765"/>
  </r>
  <r>
    <n v="3588"/>
    <x v="15"/>
    <x v="11"/>
    <n v="15"/>
    <n v="15"/>
    <n v="14"/>
    <n v="10"/>
    <n v="7"/>
  </r>
  <r>
    <n v="4359"/>
    <x v="16"/>
    <x v="11"/>
    <n v="272"/>
    <n v="291"/>
    <n v="229"/>
    <n v="351"/>
    <n v="385"/>
  </r>
  <r>
    <n v="4494"/>
    <x v="17"/>
    <x v="11"/>
    <n v="35"/>
    <n v="37"/>
    <n v="32"/>
    <n v="35"/>
    <n v="28"/>
  </r>
  <r>
    <n v="4496"/>
    <x v="18"/>
    <x v="11"/>
    <n v="1735"/>
    <n v="1807"/>
    <n v="1573"/>
    <n v="2115"/>
    <n v="2295"/>
  </r>
  <r>
    <n v="4704"/>
    <x v="19"/>
    <x v="11"/>
    <n v="134"/>
    <n v="136"/>
    <n v="128"/>
    <n v="148"/>
    <n v="159"/>
  </r>
  <r>
    <n v="4776"/>
    <x v="20"/>
    <x v="11"/>
    <n v="188"/>
    <n v="184"/>
    <n v="196"/>
    <n v="103"/>
    <n v="111"/>
  </r>
  <r>
    <n v="5389"/>
    <x v="21"/>
    <x v="11"/>
    <n v="270"/>
    <n v="269"/>
    <n v="273"/>
    <n v="319"/>
    <n v="324"/>
  </r>
  <r>
    <n v="5400"/>
    <x v="22"/>
    <x v="11"/>
    <n v="27"/>
    <n v="28"/>
    <n v="24"/>
    <n v="23"/>
    <n v="34"/>
  </r>
  <r>
    <n v="5997"/>
    <x v="23"/>
    <x v="11"/>
    <n v="56"/>
    <n v="57"/>
    <n v="52"/>
    <n v="64"/>
    <n v="64"/>
  </r>
  <r>
    <n v="6882"/>
    <x v="24"/>
    <x v="11"/>
    <n v="157"/>
    <n v="165"/>
    <n v="139"/>
    <n v="161"/>
    <n v="158"/>
  </r>
  <r>
    <n v="7141"/>
    <x v="25"/>
    <x v="11"/>
    <n v="95"/>
    <n v="93"/>
    <n v="101"/>
    <n v="111"/>
    <n v="121"/>
  </r>
  <r>
    <n v="7335"/>
    <x v="26"/>
    <x v="11"/>
    <n v="132"/>
    <n v="133"/>
    <n v="128"/>
    <n v="152"/>
    <n v="143"/>
  </r>
  <r>
    <n v="7405"/>
    <x v="27"/>
    <x v="11"/>
    <n v="26"/>
    <n v="26"/>
    <n v="26"/>
    <n v="21"/>
    <n v="25"/>
  </r>
  <r>
    <n v="7498"/>
    <x v="28"/>
    <x v="11"/>
    <n v="92"/>
    <n v="87"/>
    <n v="104"/>
    <n v="104"/>
    <n v="102"/>
  </r>
  <r>
    <n v="8783"/>
    <x v="29"/>
    <x v="11"/>
    <n v="390"/>
    <n v="410"/>
    <n v="345"/>
    <n v="415"/>
    <n v="460"/>
  </r>
  <r>
    <n v="9041"/>
    <x v="30"/>
    <x v="11"/>
    <n v="56"/>
    <n v="55"/>
    <n v="60"/>
    <n v="52"/>
    <n v="56"/>
  </r>
  <r>
    <n v="9491"/>
    <x v="31"/>
    <x v="11"/>
    <n v="22"/>
    <n v="21"/>
    <n v="25"/>
    <n v="9"/>
    <n v="11"/>
  </r>
  <r>
    <n v="9838"/>
    <x v="32"/>
    <x v="11"/>
    <n v="79"/>
    <n v="77"/>
    <n v="82"/>
    <n v="91"/>
    <n v="105"/>
  </r>
  <r>
    <n v="1367"/>
    <x v="0"/>
    <x v="12"/>
    <n v="86"/>
    <n v="88"/>
    <n v="82"/>
    <n v="71"/>
    <n v="64"/>
  </r>
  <r>
    <n v="1691"/>
    <x v="1"/>
    <x v="12"/>
    <n v="146"/>
    <n v="136"/>
    <n v="166"/>
    <n v="72"/>
    <n v="78"/>
  </r>
  <r>
    <n v="1741"/>
    <x v="2"/>
    <x v="12"/>
    <n v="162"/>
    <n v="162"/>
    <n v="162"/>
    <n v="138"/>
    <n v="163"/>
  </r>
  <r>
    <n v="2009"/>
    <x v="3"/>
    <x v="12"/>
    <n v="58"/>
    <n v="56"/>
    <n v="62"/>
    <n v="92"/>
    <n v="100"/>
  </r>
  <r>
    <n v="2100"/>
    <x v="4"/>
    <x v="12"/>
    <n v="289"/>
    <n v="312"/>
    <n v="244"/>
    <n v="442"/>
    <n v="474"/>
  </r>
  <r>
    <n v="2234"/>
    <x v="5"/>
    <x v="12"/>
    <n v="99"/>
    <n v="107"/>
    <n v="85"/>
    <n v="94"/>
    <n v="99"/>
  </r>
  <r>
    <n v="2248"/>
    <x v="6"/>
    <x v="12"/>
    <n v="54"/>
    <n v="52"/>
    <n v="59"/>
    <n v="66"/>
    <n v="76"/>
  </r>
  <r>
    <n v="2299"/>
    <x v="7"/>
    <x v="12"/>
    <n v="129"/>
    <n v="129"/>
    <n v="130"/>
    <n v="112"/>
    <n v="107"/>
  </r>
  <r>
    <n v="2301"/>
    <x v="8"/>
    <x v="12"/>
    <n v="16"/>
    <n v="15"/>
    <n v="17"/>
    <n v="17"/>
    <n v="17"/>
  </r>
  <r>
    <n v="2452"/>
    <x v="9"/>
    <x v="12"/>
    <n v="201"/>
    <n v="185"/>
    <n v="232"/>
    <n v="139"/>
    <n v="131"/>
  </r>
  <r>
    <n v="2601"/>
    <x v="10"/>
    <x v="12"/>
    <n v="104"/>
    <n v="103"/>
    <n v="107"/>
    <n v="122"/>
    <n v="118"/>
  </r>
  <r>
    <n v="3296"/>
    <x v="11"/>
    <x v="12"/>
    <n v="17"/>
    <n v="16"/>
    <n v="19"/>
    <n v="18"/>
    <n v="18"/>
  </r>
  <r>
    <n v="3385"/>
    <x v="12"/>
    <x v="12"/>
    <n v="130"/>
    <n v="131"/>
    <n v="128"/>
    <n v="153"/>
    <n v="137"/>
  </r>
  <r>
    <n v="3471"/>
    <x v="13"/>
    <x v="12"/>
    <n v="38"/>
    <n v="38"/>
    <n v="37"/>
    <n v="37"/>
    <n v="34"/>
  </r>
  <r>
    <n v="3472"/>
    <x v="14"/>
    <x v="12"/>
    <n v="670"/>
    <n v="680"/>
    <n v="651"/>
    <n v="724"/>
    <n v="765"/>
  </r>
  <r>
    <n v="3588"/>
    <x v="15"/>
    <x v="12"/>
    <n v="15"/>
    <n v="13"/>
    <n v="18"/>
    <n v="12"/>
    <n v="7"/>
  </r>
  <r>
    <n v="4359"/>
    <x v="16"/>
    <x v="12"/>
    <n v="255"/>
    <n v="270"/>
    <n v="227"/>
    <n v="367"/>
    <n v="385"/>
  </r>
  <r>
    <n v="4494"/>
    <x v="17"/>
    <x v="12"/>
    <n v="37"/>
    <n v="39"/>
    <n v="32"/>
    <n v="41"/>
    <n v="28"/>
  </r>
  <r>
    <n v="4496"/>
    <x v="18"/>
    <x v="12"/>
    <n v="1732"/>
    <n v="1790"/>
    <n v="1622"/>
    <n v="2107"/>
    <n v="2295"/>
  </r>
  <r>
    <n v="4704"/>
    <x v="19"/>
    <x v="12"/>
    <n v="135"/>
    <n v="137"/>
    <n v="131"/>
    <n v="156"/>
    <n v="159"/>
  </r>
  <r>
    <n v="4776"/>
    <x v="20"/>
    <x v="12"/>
    <n v="165"/>
    <n v="161"/>
    <n v="172"/>
    <n v="107"/>
    <n v="111"/>
  </r>
  <r>
    <n v="5389"/>
    <x v="21"/>
    <x v="12"/>
    <n v="263"/>
    <n v="255"/>
    <n v="280"/>
    <n v="311"/>
    <n v="324"/>
  </r>
  <r>
    <n v="5400"/>
    <x v="22"/>
    <x v="12"/>
    <n v="26"/>
    <n v="28"/>
    <n v="21"/>
    <n v="23"/>
    <n v="34"/>
  </r>
  <r>
    <n v="5997"/>
    <x v="23"/>
    <x v="12"/>
    <n v="56"/>
    <n v="55"/>
    <n v="58"/>
    <n v="67"/>
    <n v="64"/>
  </r>
  <r>
    <n v="6882"/>
    <x v="24"/>
    <x v="12"/>
    <n v="155"/>
    <n v="164"/>
    <n v="138"/>
    <n v="162"/>
    <n v="158"/>
  </r>
  <r>
    <n v="7141"/>
    <x v="25"/>
    <x v="12"/>
    <n v="98"/>
    <n v="96"/>
    <n v="100"/>
    <n v="118"/>
    <n v="121"/>
  </r>
  <r>
    <n v="7335"/>
    <x v="26"/>
    <x v="12"/>
    <n v="127"/>
    <n v="131"/>
    <n v="118"/>
    <n v="165"/>
    <n v="143"/>
  </r>
  <r>
    <n v="7405"/>
    <x v="27"/>
    <x v="12"/>
    <n v="25"/>
    <n v="25"/>
    <n v="25"/>
    <n v="20"/>
    <n v="25"/>
  </r>
  <r>
    <n v="7498"/>
    <x v="28"/>
    <x v="12"/>
    <n v="101"/>
    <n v="96"/>
    <n v="111"/>
    <n v="105"/>
    <n v="102"/>
  </r>
  <r>
    <n v="8783"/>
    <x v="29"/>
    <x v="12"/>
    <n v="392"/>
    <n v="403"/>
    <n v="371"/>
    <n v="411"/>
    <n v="460"/>
  </r>
  <r>
    <n v="9041"/>
    <x v="30"/>
    <x v="12"/>
    <n v="67"/>
    <n v="71"/>
    <n v="61"/>
    <n v="63"/>
    <n v="56"/>
  </r>
  <r>
    <n v="9491"/>
    <x v="31"/>
    <x v="12"/>
    <n v="22"/>
    <n v="20"/>
    <n v="25"/>
    <n v="10"/>
    <n v="11"/>
  </r>
  <r>
    <n v="9838"/>
    <x v="32"/>
    <x v="12"/>
    <n v="100"/>
    <n v="103"/>
    <n v="96"/>
    <n v="100"/>
    <n v="105"/>
  </r>
  <r>
    <n v="1367"/>
    <x v="0"/>
    <x v="13"/>
    <n v="83"/>
    <n v="82"/>
    <n v="86"/>
    <n v="71"/>
    <n v="64"/>
  </r>
  <r>
    <n v="1691"/>
    <x v="1"/>
    <x v="13"/>
    <n v="121"/>
    <n v="112"/>
    <n v="144"/>
    <n v="72"/>
    <n v="78"/>
  </r>
  <r>
    <n v="1741"/>
    <x v="2"/>
    <x v="13"/>
    <n v="157"/>
    <n v="152"/>
    <n v="166"/>
    <n v="138"/>
    <n v="163"/>
  </r>
  <r>
    <n v="2009"/>
    <x v="3"/>
    <x v="13"/>
    <n v="54"/>
    <n v="50"/>
    <n v="62"/>
    <n v="92"/>
    <n v="100"/>
  </r>
  <r>
    <n v="2100"/>
    <x v="4"/>
    <x v="13"/>
    <n v="287"/>
    <n v="294"/>
    <n v="271"/>
    <n v="442"/>
    <n v="474"/>
  </r>
  <r>
    <n v="2234"/>
    <x v="5"/>
    <x v="13"/>
    <n v="96"/>
    <n v="99"/>
    <n v="89"/>
    <n v="94"/>
    <n v="99"/>
  </r>
  <r>
    <n v="2248"/>
    <x v="6"/>
    <x v="13"/>
    <n v="53"/>
    <n v="52"/>
    <n v="57"/>
    <n v="66"/>
    <n v="76"/>
  </r>
  <r>
    <n v="2299"/>
    <x v="7"/>
    <x v="13"/>
    <n v="120"/>
    <n v="120"/>
    <n v="118"/>
    <n v="112"/>
    <n v="107"/>
  </r>
  <r>
    <n v="2301"/>
    <x v="8"/>
    <x v="13"/>
    <n v="15"/>
    <n v="15"/>
    <n v="15"/>
    <n v="17"/>
    <n v="17"/>
  </r>
  <r>
    <n v="2452"/>
    <x v="9"/>
    <x v="13"/>
    <n v="195"/>
    <n v="186"/>
    <n v="218"/>
    <n v="139"/>
    <n v="131"/>
  </r>
  <r>
    <n v="2601"/>
    <x v="10"/>
    <x v="13"/>
    <n v="106"/>
    <n v="107"/>
    <n v="104"/>
    <n v="122"/>
    <n v="118"/>
  </r>
  <r>
    <n v="3296"/>
    <x v="11"/>
    <x v="13"/>
    <n v="15"/>
    <n v="14"/>
    <n v="16"/>
    <n v="18"/>
    <n v="18"/>
  </r>
  <r>
    <n v="3385"/>
    <x v="12"/>
    <x v="13"/>
    <n v="127"/>
    <n v="125"/>
    <n v="131"/>
    <n v="153"/>
    <n v="137"/>
  </r>
  <r>
    <n v="3471"/>
    <x v="13"/>
    <x v="13"/>
    <n v="37"/>
    <n v="37"/>
    <n v="36"/>
    <n v="37"/>
    <n v="34"/>
  </r>
  <r>
    <n v="3472"/>
    <x v="14"/>
    <x v="13"/>
    <n v="677"/>
    <n v="697"/>
    <n v="630"/>
    <n v="724"/>
    <n v="765"/>
  </r>
  <r>
    <n v="3588"/>
    <x v="15"/>
    <x v="13"/>
    <n v="13"/>
    <n v="11"/>
    <n v="17"/>
    <n v="12"/>
    <n v="7"/>
  </r>
  <r>
    <n v="4359"/>
    <x v="16"/>
    <x v="13"/>
    <n v="258"/>
    <n v="273"/>
    <n v="225"/>
    <n v="367"/>
    <n v="385"/>
  </r>
  <r>
    <n v="4494"/>
    <x v="17"/>
    <x v="13"/>
    <n v="34"/>
    <n v="34"/>
    <n v="34"/>
    <n v="41"/>
    <n v="28"/>
  </r>
  <r>
    <n v="4496"/>
    <x v="18"/>
    <x v="13"/>
    <n v="1737"/>
    <n v="1792"/>
    <n v="1614"/>
    <n v="2107"/>
    <n v="2295"/>
  </r>
  <r>
    <n v="4704"/>
    <x v="19"/>
    <x v="13"/>
    <n v="127"/>
    <n v="133"/>
    <n v="115"/>
    <n v="156"/>
    <n v="159"/>
  </r>
  <r>
    <n v="4776"/>
    <x v="20"/>
    <x v="13"/>
    <n v="161"/>
    <n v="155"/>
    <n v="174"/>
    <n v="107"/>
    <n v="111"/>
  </r>
  <r>
    <n v="5389"/>
    <x v="21"/>
    <x v="13"/>
    <n v="251"/>
    <n v="245"/>
    <n v="264"/>
    <n v="311"/>
    <n v="324"/>
  </r>
  <r>
    <n v="5400"/>
    <x v="22"/>
    <x v="13"/>
    <n v="18"/>
    <n v="20"/>
    <n v="14"/>
    <n v="23"/>
    <n v="34"/>
  </r>
  <r>
    <n v="5997"/>
    <x v="23"/>
    <x v="13"/>
    <n v="56"/>
    <n v="56"/>
    <n v="57"/>
    <n v="67"/>
    <n v="64"/>
  </r>
  <r>
    <n v="6882"/>
    <x v="24"/>
    <x v="13"/>
    <n v="157"/>
    <n v="161"/>
    <n v="149"/>
    <n v="162"/>
    <n v="158"/>
  </r>
  <r>
    <n v="7141"/>
    <x v="25"/>
    <x v="13"/>
    <n v="94"/>
    <n v="91"/>
    <n v="101"/>
    <n v="118"/>
    <n v="121"/>
  </r>
  <r>
    <n v="7335"/>
    <x v="26"/>
    <x v="13"/>
    <n v="118"/>
    <n v="118"/>
    <n v="119"/>
    <n v="165"/>
    <n v="143"/>
  </r>
  <r>
    <n v="7405"/>
    <x v="27"/>
    <x v="13"/>
    <n v="22"/>
    <n v="22"/>
    <n v="23"/>
    <n v="20"/>
    <n v="25"/>
  </r>
  <r>
    <n v="7498"/>
    <x v="28"/>
    <x v="13"/>
    <n v="104"/>
    <n v="103"/>
    <n v="106"/>
    <n v="105"/>
    <n v="102"/>
  </r>
  <r>
    <n v="8783"/>
    <x v="29"/>
    <x v="13"/>
    <n v="393"/>
    <n v="406"/>
    <n v="364"/>
    <n v="411"/>
    <n v="460"/>
  </r>
  <r>
    <n v="9041"/>
    <x v="30"/>
    <x v="13"/>
    <n v="67"/>
    <n v="71"/>
    <n v="58"/>
    <n v="63"/>
    <n v="56"/>
  </r>
  <r>
    <n v="9491"/>
    <x v="31"/>
    <x v="13"/>
    <n v="21"/>
    <n v="17"/>
    <n v="29"/>
    <n v="10"/>
    <n v="11"/>
  </r>
  <r>
    <n v="9838"/>
    <x v="32"/>
    <x v="13"/>
    <n v="95"/>
    <n v="95"/>
    <n v="96"/>
    <n v="100"/>
    <n v="105"/>
  </r>
  <r>
    <n v="1367"/>
    <x v="0"/>
    <x v="14"/>
    <n v="85"/>
    <n v="83"/>
    <n v="95"/>
    <n v="71"/>
    <n v="64"/>
  </r>
  <r>
    <n v="1691"/>
    <x v="1"/>
    <x v="14"/>
    <n v="128"/>
    <n v="119"/>
    <n v="163"/>
    <n v="72"/>
    <n v="78"/>
  </r>
  <r>
    <n v="1741"/>
    <x v="2"/>
    <x v="14"/>
    <n v="147"/>
    <n v="148"/>
    <n v="143"/>
    <n v="138"/>
    <n v="163"/>
  </r>
  <r>
    <n v="2009"/>
    <x v="3"/>
    <x v="14"/>
    <n v="53"/>
    <n v="48"/>
    <n v="70"/>
    <n v="92"/>
    <n v="100"/>
  </r>
  <r>
    <n v="2100"/>
    <x v="4"/>
    <x v="14"/>
    <n v="311"/>
    <n v="323"/>
    <n v="271"/>
    <n v="442"/>
    <n v="474"/>
  </r>
  <r>
    <n v="2234"/>
    <x v="5"/>
    <x v="14"/>
    <n v="92"/>
    <n v="92"/>
    <n v="91"/>
    <n v="94"/>
    <n v="99"/>
  </r>
  <r>
    <n v="2248"/>
    <x v="6"/>
    <x v="14"/>
    <n v="51"/>
    <n v="52"/>
    <n v="49"/>
    <n v="66"/>
    <n v="76"/>
  </r>
  <r>
    <n v="2299"/>
    <x v="7"/>
    <x v="14"/>
    <n v="110"/>
    <n v="106"/>
    <n v="126"/>
    <n v="112"/>
    <n v="107"/>
  </r>
  <r>
    <n v="2301"/>
    <x v="8"/>
    <x v="14"/>
    <n v="16"/>
    <n v="16"/>
    <n v="16"/>
    <n v="17"/>
    <n v="17"/>
  </r>
  <r>
    <n v="2452"/>
    <x v="9"/>
    <x v="14"/>
    <n v="197"/>
    <n v="186"/>
    <n v="236"/>
    <n v="139"/>
    <n v="131"/>
  </r>
  <r>
    <n v="2601"/>
    <x v="10"/>
    <x v="14"/>
    <n v="100"/>
    <n v="99"/>
    <n v="103"/>
    <n v="122"/>
    <n v="118"/>
  </r>
  <r>
    <n v="3296"/>
    <x v="11"/>
    <x v="14"/>
    <n v="15"/>
    <n v="16"/>
    <n v="12"/>
    <n v="18"/>
    <n v="18"/>
  </r>
  <r>
    <n v="3385"/>
    <x v="12"/>
    <x v="14"/>
    <n v="124"/>
    <n v="123"/>
    <n v="130"/>
    <n v="153"/>
    <n v="137"/>
  </r>
  <r>
    <n v="3471"/>
    <x v="13"/>
    <x v="14"/>
    <n v="38"/>
    <n v="38"/>
    <n v="38"/>
    <n v="37"/>
    <n v="34"/>
  </r>
  <r>
    <n v="3472"/>
    <x v="14"/>
    <x v="14"/>
    <n v="697"/>
    <n v="707"/>
    <n v="662"/>
    <n v="724"/>
    <n v="765"/>
  </r>
  <r>
    <n v="3588"/>
    <x v="15"/>
    <x v="14"/>
    <n v="14"/>
    <n v="14"/>
    <n v="16"/>
    <n v="12"/>
    <n v="7"/>
  </r>
  <r>
    <n v="4359"/>
    <x v="16"/>
    <x v="14"/>
    <n v="256"/>
    <n v="266"/>
    <n v="222"/>
    <n v="367"/>
    <n v="385"/>
  </r>
  <r>
    <n v="4494"/>
    <x v="17"/>
    <x v="14"/>
    <n v="35"/>
    <n v="37"/>
    <n v="29"/>
    <n v="41"/>
    <n v="28"/>
  </r>
  <r>
    <n v="4496"/>
    <x v="18"/>
    <x v="14"/>
    <n v="1682"/>
    <n v="1725"/>
    <n v="1534"/>
    <n v="2107"/>
    <n v="2295"/>
  </r>
  <r>
    <n v="4704"/>
    <x v="19"/>
    <x v="14"/>
    <n v="130"/>
    <n v="133"/>
    <n v="122"/>
    <n v="156"/>
    <n v="159"/>
  </r>
  <r>
    <n v="4776"/>
    <x v="20"/>
    <x v="14"/>
    <n v="174"/>
    <n v="174"/>
    <n v="175"/>
    <n v="107"/>
    <n v="111"/>
  </r>
  <r>
    <n v="5389"/>
    <x v="21"/>
    <x v="14"/>
    <n v="268"/>
    <n v="262"/>
    <n v="290"/>
    <n v="311"/>
    <n v="324"/>
  </r>
  <r>
    <n v="5400"/>
    <x v="22"/>
    <x v="14"/>
    <n v="22"/>
    <n v="22"/>
    <n v="23"/>
    <n v="23"/>
    <n v="34"/>
  </r>
  <r>
    <n v="5997"/>
    <x v="23"/>
    <x v="14"/>
    <n v="57"/>
    <n v="57"/>
    <n v="56"/>
    <n v="67"/>
    <n v="64"/>
  </r>
  <r>
    <n v="6882"/>
    <x v="24"/>
    <x v="14"/>
    <n v="164"/>
    <n v="167"/>
    <n v="153"/>
    <n v="162"/>
    <n v="158"/>
  </r>
  <r>
    <n v="7141"/>
    <x v="25"/>
    <x v="14"/>
    <n v="87"/>
    <n v="86"/>
    <n v="91"/>
    <n v="118"/>
    <n v="121"/>
  </r>
  <r>
    <n v="7335"/>
    <x v="26"/>
    <x v="14"/>
    <n v="133"/>
    <n v="135"/>
    <n v="123"/>
    <n v="165"/>
    <n v="143"/>
  </r>
  <r>
    <n v="7405"/>
    <x v="27"/>
    <x v="14"/>
    <n v="26"/>
    <n v="26"/>
    <n v="27"/>
    <n v="20"/>
    <n v="25"/>
  </r>
  <r>
    <n v="7498"/>
    <x v="28"/>
    <x v="14"/>
    <n v="97"/>
    <n v="92"/>
    <n v="112"/>
    <n v="105"/>
    <n v="102"/>
  </r>
  <r>
    <n v="8783"/>
    <x v="29"/>
    <x v="14"/>
    <n v="401"/>
    <n v="413"/>
    <n v="361"/>
    <n v="411"/>
    <n v="460"/>
  </r>
  <r>
    <n v="9041"/>
    <x v="30"/>
    <x v="14"/>
    <n v="61"/>
    <n v="62"/>
    <n v="57"/>
    <n v="63"/>
    <n v="56"/>
  </r>
  <r>
    <n v="9491"/>
    <x v="31"/>
    <x v="14"/>
    <n v="20"/>
    <n v="19"/>
    <n v="22"/>
    <n v="10"/>
    <n v="11"/>
  </r>
  <r>
    <n v="9838"/>
    <x v="32"/>
    <x v="14"/>
    <n v="86"/>
    <n v="82"/>
    <n v="103"/>
    <n v="100"/>
    <n v="105"/>
  </r>
  <r>
    <n v="1367"/>
    <x v="0"/>
    <x v="15"/>
    <n v="82"/>
    <n v="80"/>
    <n v="87"/>
    <n v="71"/>
    <n v="64"/>
  </r>
  <r>
    <n v="1691"/>
    <x v="1"/>
    <x v="15"/>
    <n v="141"/>
    <n v="129"/>
    <n v="168"/>
    <n v="72"/>
    <n v="78"/>
  </r>
  <r>
    <n v="1741"/>
    <x v="2"/>
    <x v="15"/>
    <n v="154"/>
    <n v="156"/>
    <n v="152"/>
    <n v="138"/>
    <n v="163"/>
  </r>
  <r>
    <n v="2009"/>
    <x v="3"/>
    <x v="15"/>
    <n v="53"/>
    <n v="46"/>
    <n v="68"/>
    <n v="92"/>
    <n v="100"/>
  </r>
  <r>
    <n v="2100"/>
    <x v="4"/>
    <x v="15"/>
    <n v="302"/>
    <n v="312"/>
    <n v="280"/>
    <n v="442"/>
    <n v="474"/>
  </r>
  <r>
    <n v="2234"/>
    <x v="5"/>
    <x v="15"/>
    <n v="86"/>
    <n v="86"/>
    <n v="84"/>
    <n v="94"/>
    <n v="99"/>
  </r>
  <r>
    <n v="2248"/>
    <x v="6"/>
    <x v="15"/>
    <n v="51"/>
    <n v="51"/>
    <n v="51"/>
    <n v="66"/>
    <n v="76"/>
  </r>
  <r>
    <n v="2299"/>
    <x v="7"/>
    <x v="15"/>
    <n v="117"/>
    <n v="110"/>
    <n v="131"/>
    <n v="112"/>
    <n v="107"/>
  </r>
  <r>
    <n v="2301"/>
    <x v="8"/>
    <x v="15"/>
    <n v="16"/>
    <n v="16"/>
    <n v="15"/>
    <n v="17"/>
    <n v="17"/>
  </r>
  <r>
    <n v="2452"/>
    <x v="9"/>
    <x v="15"/>
    <n v="227"/>
    <n v="212"/>
    <n v="259"/>
    <n v="139"/>
    <n v="131"/>
  </r>
  <r>
    <n v="2601"/>
    <x v="10"/>
    <x v="15"/>
    <n v="84"/>
    <n v="86"/>
    <n v="80"/>
    <n v="122"/>
    <n v="118"/>
  </r>
  <r>
    <n v="3296"/>
    <x v="11"/>
    <x v="15"/>
    <n v="18"/>
    <n v="15"/>
    <n v="22"/>
    <n v="18"/>
    <n v="18"/>
  </r>
  <r>
    <n v="3385"/>
    <x v="12"/>
    <x v="15"/>
    <n v="127"/>
    <n v="126"/>
    <n v="131"/>
    <n v="153"/>
    <n v="137"/>
  </r>
  <r>
    <n v="3471"/>
    <x v="13"/>
    <x v="15"/>
    <n v="36"/>
    <n v="37"/>
    <n v="35"/>
    <n v="37"/>
    <n v="34"/>
  </r>
  <r>
    <n v="3472"/>
    <x v="14"/>
    <x v="15"/>
    <n v="658"/>
    <n v="669"/>
    <n v="636"/>
    <n v="724"/>
    <n v="765"/>
  </r>
  <r>
    <n v="3588"/>
    <x v="15"/>
    <x v="15"/>
    <n v="13"/>
    <n v="12"/>
    <n v="14"/>
    <n v="12"/>
    <n v="7"/>
  </r>
  <r>
    <n v="4359"/>
    <x v="16"/>
    <x v="15"/>
    <n v="246"/>
    <n v="264"/>
    <n v="208"/>
    <n v="367"/>
    <n v="385"/>
  </r>
  <r>
    <n v="4494"/>
    <x v="17"/>
    <x v="15"/>
    <n v="36"/>
    <n v="37"/>
    <n v="35"/>
    <n v="41"/>
    <n v="28"/>
  </r>
  <r>
    <n v="4496"/>
    <x v="18"/>
    <x v="15"/>
    <n v="1636"/>
    <n v="1721"/>
    <n v="1455"/>
    <n v="2107"/>
    <n v="2295"/>
  </r>
  <r>
    <n v="4704"/>
    <x v="19"/>
    <x v="15"/>
    <n v="132"/>
    <n v="138"/>
    <n v="119"/>
    <n v="156"/>
    <n v="159"/>
  </r>
  <r>
    <n v="4776"/>
    <x v="20"/>
    <x v="15"/>
    <n v="189"/>
    <n v="186"/>
    <n v="197"/>
    <n v="107"/>
    <n v="111"/>
  </r>
  <r>
    <n v="5389"/>
    <x v="21"/>
    <x v="15"/>
    <n v="271"/>
    <n v="252"/>
    <n v="311"/>
    <n v="311"/>
    <n v="324"/>
  </r>
  <r>
    <n v="5400"/>
    <x v="22"/>
    <x v="15"/>
    <n v="23"/>
    <n v="24"/>
    <n v="20"/>
    <n v="23"/>
    <n v="34"/>
  </r>
  <r>
    <n v="5997"/>
    <x v="23"/>
    <x v="15"/>
    <n v="56"/>
    <n v="57"/>
    <n v="54"/>
    <n v="67"/>
    <n v="64"/>
  </r>
  <r>
    <n v="6882"/>
    <x v="24"/>
    <x v="15"/>
    <n v="158"/>
    <n v="161"/>
    <n v="150"/>
    <n v="162"/>
    <n v="158"/>
  </r>
  <r>
    <n v="7141"/>
    <x v="25"/>
    <x v="15"/>
    <n v="87"/>
    <n v="82"/>
    <n v="97"/>
    <n v="118"/>
    <n v="121"/>
  </r>
  <r>
    <n v="7335"/>
    <x v="26"/>
    <x v="15"/>
    <n v="130"/>
    <n v="134"/>
    <n v="121"/>
    <n v="165"/>
    <n v="143"/>
  </r>
  <r>
    <n v="7405"/>
    <x v="27"/>
    <x v="15"/>
    <n v="28"/>
    <n v="29"/>
    <n v="28"/>
    <n v="20"/>
    <n v="25"/>
  </r>
  <r>
    <n v="7498"/>
    <x v="28"/>
    <x v="15"/>
    <n v="97"/>
    <n v="92"/>
    <n v="109"/>
    <n v="105"/>
    <n v="102"/>
  </r>
  <r>
    <n v="8783"/>
    <x v="29"/>
    <x v="15"/>
    <n v="392"/>
    <n v="411"/>
    <n v="352"/>
    <n v="411"/>
    <n v="460"/>
  </r>
  <r>
    <n v="9041"/>
    <x v="30"/>
    <x v="15"/>
    <n v="55"/>
    <n v="58"/>
    <n v="49"/>
    <n v="63"/>
    <n v="56"/>
  </r>
  <r>
    <n v="9491"/>
    <x v="31"/>
    <x v="15"/>
    <n v="21"/>
    <n v="22"/>
    <n v="19"/>
    <n v="10"/>
    <n v="11"/>
  </r>
  <r>
    <n v="9838"/>
    <x v="32"/>
    <x v="15"/>
    <n v="86"/>
    <n v="86"/>
    <n v="86"/>
    <n v="100"/>
    <n v="105"/>
  </r>
  <r>
    <n v="1367"/>
    <x v="0"/>
    <x v="16"/>
    <n v="78"/>
    <n v="75"/>
    <n v="83"/>
    <n v="71"/>
    <n v="64"/>
  </r>
  <r>
    <n v="1691"/>
    <x v="1"/>
    <x v="16"/>
    <n v="158"/>
    <n v="142"/>
    <n v="194"/>
    <n v="72"/>
    <n v="78"/>
  </r>
  <r>
    <n v="1741"/>
    <x v="2"/>
    <x v="16"/>
    <n v="160"/>
    <n v="158"/>
    <n v="164"/>
    <n v="138"/>
    <n v="163"/>
  </r>
  <r>
    <n v="2009"/>
    <x v="3"/>
    <x v="16"/>
    <n v="60"/>
    <n v="51"/>
    <n v="77"/>
    <n v="92"/>
    <n v="100"/>
  </r>
  <r>
    <n v="2100"/>
    <x v="4"/>
    <x v="16"/>
    <n v="330"/>
    <n v="357"/>
    <n v="274"/>
    <n v="442"/>
    <n v="474"/>
  </r>
  <r>
    <n v="2234"/>
    <x v="5"/>
    <x v="16"/>
    <n v="95"/>
    <n v="101"/>
    <n v="82"/>
    <n v="94"/>
    <n v="99"/>
  </r>
  <r>
    <n v="2248"/>
    <x v="6"/>
    <x v="16"/>
    <n v="55"/>
    <n v="55"/>
    <n v="56"/>
    <n v="66"/>
    <n v="76"/>
  </r>
  <r>
    <n v="2299"/>
    <x v="7"/>
    <x v="16"/>
    <n v="140"/>
    <n v="131"/>
    <n v="157"/>
    <n v="112"/>
    <n v="107"/>
  </r>
  <r>
    <n v="2301"/>
    <x v="8"/>
    <x v="16"/>
    <n v="15"/>
    <n v="15"/>
    <n v="14"/>
    <n v="17"/>
    <n v="17"/>
  </r>
  <r>
    <n v="2452"/>
    <x v="9"/>
    <x v="16"/>
    <n v="239"/>
    <n v="217"/>
    <n v="284"/>
    <n v="139"/>
    <n v="131"/>
  </r>
  <r>
    <n v="2601"/>
    <x v="10"/>
    <x v="16"/>
    <n v="94"/>
    <n v="94"/>
    <n v="95"/>
    <n v="122"/>
    <n v="118"/>
  </r>
  <r>
    <n v="3296"/>
    <x v="11"/>
    <x v="16"/>
    <n v="18"/>
    <n v="17"/>
    <n v="19"/>
    <n v="18"/>
    <n v="18"/>
  </r>
  <r>
    <n v="3385"/>
    <x v="12"/>
    <x v="16"/>
    <n v="144"/>
    <n v="142"/>
    <n v="149"/>
    <n v="153"/>
    <n v="137"/>
  </r>
  <r>
    <n v="3471"/>
    <x v="13"/>
    <x v="16"/>
    <n v="41"/>
    <n v="38"/>
    <n v="49"/>
    <n v="37"/>
    <n v="34"/>
  </r>
  <r>
    <n v="3472"/>
    <x v="14"/>
    <x v="16"/>
    <n v="706"/>
    <n v="720"/>
    <n v="675"/>
    <n v="724"/>
    <n v="765"/>
  </r>
  <r>
    <n v="3588"/>
    <x v="15"/>
    <x v="16"/>
    <n v="15"/>
    <n v="13"/>
    <n v="19"/>
    <n v="12"/>
    <n v="7"/>
  </r>
  <r>
    <n v="4359"/>
    <x v="16"/>
    <x v="16"/>
    <n v="236"/>
    <n v="254"/>
    <n v="197"/>
    <n v="367"/>
    <n v="385"/>
  </r>
  <r>
    <n v="4494"/>
    <x v="17"/>
    <x v="16"/>
    <n v="33"/>
    <n v="32"/>
    <n v="35"/>
    <n v="41"/>
    <n v="28"/>
  </r>
  <r>
    <n v="4496"/>
    <x v="18"/>
    <x v="16"/>
    <n v="1678"/>
    <n v="1789"/>
    <n v="1445"/>
    <n v="2107"/>
    <n v="2295"/>
  </r>
  <r>
    <n v="4704"/>
    <x v="19"/>
    <x v="16"/>
    <n v="149"/>
    <n v="157"/>
    <n v="133"/>
    <n v="156"/>
    <n v="159"/>
  </r>
  <r>
    <n v="4776"/>
    <x v="20"/>
    <x v="16"/>
    <n v="193"/>
    <n v="187"/>
    <n v="207"/>
    <n v="107"/>
    <n v="111"/>
  </r>
  <r>
    <n v="5389"/>
    <x v="21"/>
    <x v="16"/>
    <n v="303"/>
    <n v="294"/>
    <n v="322"/>
    <n v="311"/>
    <n v="324"/>
  </r>
  <r>
    <n v="5400"/>
    <x v="22"/>
    <x v="16"/>
    <n v="22"/>
    <n v="24"/>
    <n v="18"/>
    <n v="23"/>
    <n v="34"/>
  </r>
  <r>
    <n v="5997"/>
    <x v="23"/>
    <x v="16"/>
    <n v="60"/>
    <n v="62"/>
    <n v="55"/>
    <n v="67"/>
    <n v="64"/>
  </r>
  <r>
    <n v="6882"/>
    <x v="24"/>
    <x v="16"/>
    <n v="166"/>
    <n v="168"/>
    <n v="163"/>
    <n v="162"/>
    <n v="158"/>
  </r>
  <r>
    <n v="7141"/>
    <x v="25"/>
    <x v="16"/>
    <n v="97"/>
    <n v="97"/>
    <n v="97"/>
    <n v="118"/>
    <n v="121"/>
  </r>
  <r>
    <n v="7335"/>
    <x v="26"/>
    <x v="16"/>
    <n v="134"/>
    <n v="141"/>
    <n v="119"/>
    <n v="165"/>
    <n v="143"/>
  </r>
  <r>
    <n v="7405"/>
    <x v="27"/>
    <x v="16"/>
    <n v="30"/>
    <n v="29"/>
    <n v="32"/>
    <n v="20"/>
    <n v="25"/>
  </r>
  <r>
    <n v="7498"/>
    <x v="28"/>
    <x v="16"/>
    <n v="107"/>
    <n v="103"/>
    <n v="116"/>
    <n v="105"/>
    <n v="102"/>
  </r>
  <r>
    <n v="8783"/>
    <x v="29"/>
    <x v="16"/>
    <n v="397"/>
    <n v="410"/>
    <n v="368"/>
    <n v="411"/>
    <n v="460"/>
  </r>
  <r>
    <n v="9041"/>
    <x v="30"/>
    <x v="16"/>
    <n v="61"/>
    <n v="63"/>
    <n v="56"/>
    <n v="63"/>
    <n v="56"/>
  </r>
  <r>
    <n v="9491"/>
    <x v="31"/>
    <x v="16"/>
    <n v="21"/>
    <n v="20"/>
    <n v="22"/>
    <n v="10"/>
    <n v="11"/>
  </r>
  <r>
    <n v="9838"/>
    <x v="32"/>
    <x v="16"/>
    <n v="103"/>
    <n v="98"/>
    <n v="113"/>
    <n v="100"/>
    <n v="105"/>
  </r>
  <r>
    <n v="1367"/>
    <x v="0"/>
    <x v="17"/>
    <n v="77"/>
    <n v="76"/>
    <n v="78"/>
    <n v="71"/>
    <n v="64"/>
  </r>
  <r>
    <n v="1691"/>
    <x v="1"/>
    <x v="17"/>
    <n v="212"/>
    <n v="197"/>
    <n v="255"/>
    <n v="72"/>
    <n v="78"/>
  </r>
  <r>
    <n v="1741"/>
    <x v="2"/>
    <x v="17"/>
    <n v="181"/>
    <n v="181"/>
    <n v="181"/>
    <n v="138"/>
    <n v="163"/>
  </r>
  <r>
    <n v="2009"/>
    <x v="3"/>
    <x v="17"/>
    <n v="76"/>
    <n v="70"/>
    <n v="93"/>
    <n v="92"/>
    <n v="100"/>
  </r>
  <r>
    <n v="2100"/>
    <x v="4"/>
    <x v="17"/>
    <n v="335"/>
    <n v="347"/>
    <n v="304"/>
    <n v="442"/>
    <n v="474"/>
  </r>
  <r>
    <n v="2234"/>
    <x v="5"/>
    <x v="17"/>
    <n v="105"/>
    <n v="113"/>
    <n v="84"/>
    <n v="94"/>
    <n v="99"/>
  </r>
  <r>
    <n v="2248"/>
    <x v="6"/>
    <x v="17"/>
    <n v="51"/>
    <n v="52"/>
    <n v="50"/>
    <n v="66"/>
    <n v="76"/>
  </r>
  <r>
    <n v="2299"/>
    <x v="7"/>
    <x v="17"/>
    <n v="129"/>
    <n v="126"/>
    <n v="135"/>
    <n v="112"/>
    <n v="107"/>
  </r>
  <r>
    <n v="2301"/>
    <x v="8"/>
    <x v="17"/>
    <n v="15"/>
    <n v="16"/>
    <n v="12"/>
    <n v="17"/>
    <n v="17"/>
  </r>
  <r>
    <n v="2452"/>
    <x v="9"/>
    <x v="17"/>
    <n v="287"/>
    <n v="274"/>
    <n v="323"/>
    <n v="139"/>
    <n v="131"/>
  </r>
  <r>
    <n v="2601"/>
    <x v="10"/>
    <x v="17"/>
    <n v="83"/>
    <n v="84"/>
    <n v="80"/>
    <n v="122"/>
    <n v="118"/>
  </r>
  <r>
    <n v="3296"/>
    <x v="11"/>
    <x v="17"/>
    <n v="18"/>
    <n v="18"/>
    <n v="19"/>
    <n v="18"/>
    <n v="18"/>
  </r>
  <r>
    <n v="3385"/>
    <x v="12"/>
    <x v="17"/>
    <n v="142"/>
    <n v="144"/>
    <n v="135"/>
    <n v="153"/>
    <n v="137"/>
  </r>
  <r>
    <n v="3471"/>
    <x v="13"/>
    <x v="17"/>
    <n v="34"/>
    <n v="33"/>
    <n v="38"/>
    <n v="37"/>
    <n v="34"/>
  </r>
  <r>
    <n v="3472"/>
    <x v="14"/>
    <x v="17"/>
    <n v="686"/>
    <n v="696"/>
    <n v="658"/>
    <n v="724"/>
    <n v="765"/>
  </r>
  <r>
    <n v="3588"/>
    <x v="15"/>
    <x v="17"/>
    <n v="20"/>
    <n v="19"/>
    <n v="21"/>
    <n v="12"/>
    <n v="7"/>
  </r>
  <r>
    <n v="4359"/>
    <x v="16"/>
    <x v="17"/>
    <n v="233"/>
    <n v="245"/>
    <n v="201"/>
    <n v="367"/>
    <n v="385"/>
  </r>
  <r>
    <n v="4494"/>
    <x v="17"/>
    <x v="17"/>
    <n v="38"/>
    <n v="36"/>
    <n v="44"/>
    <n v="41"/>
    <n v="28"/>
  </r>
  <r>
    <n v="4496"/>
    <x v="18"/>
    <x v="17"/>
    <n v="1620"/>
    <n v="1700"/>
    <n v="1401"/>
    <n v="2107"/>
    <n v="2295"/>
  </r>
  <r>
    <n v="4704"/>
    <x v="19"/>
    <x v="17"/>
    <n v="160"/>
    <n v="162"/>
    <n v="154"/>
    <n v="156"/>
    <n v="159"/>
  </r>
  <r>
    <n v="4776"/>
    <x v="20"/>
    <x v="17"/>
    <n v="207"/>
    <n v="204"/>
    <n v="218"/>
    <n v="107"/>
    <n v="111"/>
  </r>
  <r>
    <n v="5389"/>
    <x v="21"/>
    <x v="17"/>
    <n v="333"/>
    <n v="326"/>
    <n v="351"/>
    <n v="311"/>
    <n v="324"/>
  </r>
  <r>
    <n v="5400"/>
    <x v="22"/>
    <x v="17"/>
    <n v="23"/>
    <n v="25"/>
    <n v="18"/>
    <n v="23"/>
    <n v="34"/>
  </r>
  <r>
    <n v="5997"/>
    <x v="23"/>
    <x v="17"/>
    <n v="59"/>
    <n v="58"/>
    <n v="59"/>
    <n v="67"/>
    <n v="64"/>
  </r>
  <r>
    <n v="6882"/>
    <x v="24"/>
    <x v="17"/>
    <n v="171"/>
    <n v="172"/>
    <n v="168"/>
    <n v="162"/>
    <n v="158"/>
  </r>
  <r>
    <n v="7141"/>
    <x v="25"/>
    <x v="17"/>
    <n v="102"/>
    <n v="101"/>
    <n v="103"/>
    <n v="118"/>
    <n v="121"/>
  </r>
  <r>
    <n v="7335"/>
    <x v="26"/>
    <x v="17"/>
    <n v="135"/>
    <n v="140"/>
    <n v="119"/>
    <n v="165"/>
    <n v="143"/>
  </r>
  <r>
    <n v="7405"/>
    <x v="27"/>
    <x v="17"/>
    <n v="31"/>
    <n v="30"/>
    <n v="32"/>
    <n v="20"/>
    <n v="25"/>
  </r>
  <r>
    <n v="7498"/>
    <x v="28"/>
    <x v="17"/>
    <n v="148"/>
    <n v="149"/>
    <n v="146"/>
    <n v="105"/>
    <n v="102"/>
  </r>
  <r>
    <n v="8783"/>
    <x v="29"/>
    <x v="17"/>
    <n v="412"/>
    <n v="420"/>
    <n v="390"/>
    <n v="411"/>
    <n v="460"/>
  </r>
  <r>
    <n v="9041"/>
    <x v="30"/>
    <x v="17"/>
    <n v="55"/>
    <n v="57"/>
    <n v="47"/>
    <n v="63"/>
    <n v="56"/>
  </r>
  <r>
    <n v="9491"/>
    <x v="31"/>
    <x v="17"/>
    <n v="22"/>
    <n v="24"/>
    <n v="19"/>
    <n v="10"/>
    <n v="11"/>
  </r>
  <r>
    <n v="9838"/>
    <x v="32"/>
    <x v="17"/>
    <n v="93"/>
    <n v="89"/>
    <n v="104"/>
    <n v="100"/>
    <n v="105"/>
  </r>
  <r>
    <n v="1367"/>
    <x v="0"/>
    <x v="18"/>
    <n v="79"/>
    <n v="80"/>
    <n v="77"/>
    <n v="71"/>
    <n v="64"/>
  </r>
  <r>
    <n v="1691"/>
    <x v="1"/>
    <x v="18"/>
    <n v="206"/>
    <n v="197"/>
    <n v="228"/>
    <n v="72"/>
    <n v="78"/>
  </r>
  <r>
    <n v="1741"/>
    <x v="2"/>
    <x v="18"/>
    <n v="169"/>
    <n v="170"/>
    <n v="168"/>
    <n v="138"/>
    <n v="163"/>
  </r>
  <r>
    <n v="2009"/>
    <x v="3"/>
    <x v="18"/>
    <n v="79"/>
    <n v="76"/>
    <n v="87"/>
    <n v="92"/>
    <n v="100"/>
  </r>
  <r>
    <n v="2100"/>
    <x v="4"/>
    <x v="18"/>
    <n v="318"/>
    <n v="332"/>
    <n v="284"/>
    <n v="442"/>
    <n v="474"/>
  </r>
  <r>
    <n v="2234"/>
    <x v="5"/>
    <x v="18"/>
    <n v="92"/>
    <n v="95"/>
    <n v="85"/>
    <n v="94"/>
    <n v="99"/>
  </r>
  <r>
    <n v="2248"/>
    <x v="6"/>
    <x v="18"/>
    <n v="50"/>
    <n v="49"/>
    <n v="52"/>
    <n v="66"/>
    <n v="76"/>
  </r>
  <r>
    <n v="2299"/>
    <x v="7"/>
    <x v="18"/>
    <n v="135"/>
    <n v="128"/>
    <n v="153"/>
    <n v="112"/>
    <n v="107"/>
  </r>
  <r>
    <n v="2301"/>
    <x v="8"/>
    <x v="18"/>
    <n v="17"/>
    <n v="18"/>
    <n v="14"/>
    <n v="17"/>
    <n v="17"/>
  </r>
  <r>
    <n v="2452"/>
    <x v="9"/>
    <x v="18"/>
    <n v="295"/>
    <n v="279"/>
    <n v="334"/>
    <n v="139"/>
    <n v="131"/>
  </r>
  <r>
    <n v="2601"/>
    <x v="10"/>
    <x v="18"/>
    <n v="85"/>
    <n v="87"/>
    <n v="81"/>
    <n v="122"/>
    <n v="118"/>
  </r>
  <r>
    <n v="3296"/>
    <x v="11"/>
    <x v="18"/>
    <n v="18"/>
    <n v="18"/>
    <n v="16"/>
    <n v="18"/>
    <n v="18"/>
  </r>
  <r>
    <n v="3385"/>
    <x v="12"/>
    <x v="18"/>
    <n v="142"/>
    <n v="143"/>
    <n v="139"/>
    <n v="153"/>
    <n v="137"/>
  </r>
  <r>
    <n v="3471"/>
    <x v="13"/>
    <x v="18"/>
    <n v="35"/>
    <n v="34"/>
    <n v="39"/>
    <n v="37"/>
    <n v="34"/>
  </r>
  <r>
    <n v="3472"/>
    <x v="14"/>
    <x v="18"/>
    <n v="653"/>
    <n v="662"/>
    <n v="630"/>
    <n v="724"/>
    <n v="765"/>
  </r>
  <r>
    <n v="3588"/>
    <x v="15"/>
    <x v="18"/>
    <n v="18"/>
    <n v="18"/>
    <n v="19"/>
    <n v="12"/>
    <n v="7"/>
  </r>
  <r>
    <n v="4359"/>
    <x v="16"/>
    <x v="18"/>
    <n v="239"/>
    <n v="248"/>
    <n v="217"/>
    <n v="367"/>
    <n v="385"/>
  </r>
  <r>
    <n v="4494"/>
    <x v="17"/>
    <x v="18"/>
    <n v="38"/>
    <n v="37"/>
    <n v="39"/>
    <n v="41"/>
    <n v="28"/>
  </r>
  <r>
    <n v="4496"/>
    <x v="18"/>
    <x v="18"/>
    <n v="1527"/>
    <n v="1605"/>
    <n v="1337"/>
    <n v="2107"/>
    <n v="2295"/>
  </r>
  <r>
    <n v="4704"/>
    <x v="19"/>
    <x v="18"/>
    <n v="167"/>
    <n v="175"/>
    <n v="148"/>
    <n v="156"/>
    <n v="159"/>
  </r>
  <r>
    <n v="4776"/>
    <x v="20"/>
    <x v="18"/>
    <n v="202"/>
    <n v="198"/>
    <n v="212"/>
    <n v="107"/>
    <n v="111"/>
  </r>
  <r>
    <n v="5389"/>
    <x v="21"/>
    <x v="18"/>
    <n v="318"/>
    <n v="311"/>
    <n v="334"/>
    <n v="311"/>
    <n v="324"/>
  </r>
  <r>
    <n v="5400"/>
    <x v="22"/>
    <x v="18"/>
    <n v="22"/>
    <n v="25"/>
    <n v="15"/>
    <n v="23"/>
    <n v="34"/>
  </r>
  <r>
    <n v="5997"/>
    <x v="23"/>
    <x v="18"/>
    <n v="58"/>
    <n v="60"/>
    <n v="53"/>
    <n v="67"/>
    <n v="64"/>
  </r>
  <r>
    <n v="6882"/>
    <x v="24"/>
    <x v="18"/>
    <n v="173"/>
    <n v="174"/>
    <n v="168"/>
    <n v="162"/>
    <n v="158"/>
  </r>
  <r>
    <n v="7141"/>
    <x v="25"/>
    <x v="18"/>
    <n v="92"/>
    <n v="91"/>
    <n v="95"/>
    <n v="118"/>
    <n v="121"/>
  </r>
  <r>
    <n v="7335"/>
    <x v="26"/>
    <x v="18"/>
    <n v="135"/>
    <n v="141"/>
    <n v="119"/>
    <n v="165"/>
    <n v="143"/>
  </r>
  <r>
    <n v="7405"/>
    <x v="27"/>
    <x v="18"/>
    <n v="28"/>
    <n v="26"/>
    <n v="33"/>
    <n v="20"/>
    <n v="25"/>
  </r>
  <r>
    <n v="7498"/>
    <x v="28"/>
    <x v="18"/>
    <n v="140"/>
    <n v="140"/>
    <n v="142"/>
    <n v="105"/>
    <n v="102"/>
  </r>
  <r>
    <n v="8783"/>
    <x v="29"/>
    <x v="18"/>
    <n v="393"/>
    <n v="408"/>
    <n v="357"/>
    <n v="411"/>
    <n v="460"/>
  </r>
  <r>
    <n v="9041"/>
    <x v="30"/>
    <x v="18"/>
    <n v="52"/>
    <n v="57"/>
    <n v="39"/>
    <n v="63"/>
    <n v="56"/>
  </r>
  <r>
    <n v="9491"/>
    <x v="31"/>
    <x v="18"/>
    <n v="20"/>
    <n v="20"/>
    <n v="20"/>
    <n v="10"/>
    <n v="11"/>
  </r>
  <r>
    <n v="9838"/>
    <x v="32"/>
    <x v="18"/>
    <n v="97"/>
    <n v="100"/>
    <n v="91"/>
    <n v="100"/>
    <n v="105"/>
  </r>
  <r>
    <n v="1367"/>
    <x v="0"/>
    <x v="19"/>
    <n v="87"/>
    <n v="88"/>
    <n v="87"/>
    <n v="71"/>
    <n v="64"/>
  </r>
  <r>
    <n v="1691"/>
    <x v="1"/>
    <x v="19"/>
    <n v="170"/>
    <n v="160"/>
    <n v="194"/>
    <n v="72"/>
    <n v="78"/>
  </r>
  <r>
    <n v="1741"/>
    <x v="2"/>
    <x v="19"/>
    <n v="176"/>
    <n v="172"/>
    <n v="185"/>
    <n v="138"/>
    <n v="163"/>
  </r>
  <r>
    <n v="2009"/>
    <x v="3"/>
    <x v="19"/>
    <n v="73"/>
    <n v="68"/>
    <n v="84"/>
    <n v="92"/>
    <n v="100"/>
  </r>
  <r>
    <n v="2100"/>
    <x v="4"/>
    <x v="19"/>
    <n v="347"/>
    <n v="362"/>
    <n v="310"/>
    <n v="442"/>
    <n v="474"/>
  </r>
  <r>
    <n v="2234"/>
    <x v="5"/>
    <x v="19"/>
    <n v="103"/>
    <n v="107"/>
    <n v="93"/>
    <n v="94"/>
    <n v="99"/>
  </r>
  <r>
    <n v="2248"/>
    <x v="6"/>
    <x v="19"/>
    <n v="48"/>
    <n v="46"/>
    <n v="54"/>
    <n v="66"/>
    <n v="76"/>
  </r>
  <r>
    <n v="2299"/>
    <x v="7"/>
    <x v="19"/>
    <n v="129"/>
    <n v="125"/>
    <n v="138"/>
    <n v="112"/>
    <n v="107"/>
  </r>
  <r>
    <n v="2301"/>
    <x v="8"/>
    <x v="19"/>
    <n v="16"/>
    <n v="16"/>
    <n v="16"/>
    <n v="17"/>
    <n v="17"/>
  </r>
  <r>
    <n v="2452"/>
    <x v="9"/>
    <x v="19"/>
    <n v="277"/>
    <n v="261"/>
    <n v="316"/>
    <n v="139"/>
    <n v="131"/>
  </r>
  <r>
    <n v="2601"/>
    <x v="10"/>
    <x v="19"/>
    <n v="86"/>
    <n v="87"/>
    <n v="86"/>
    <n v="122"/>
    <n v="118"/>
  </r>
  <r>
    <n v="3296"/>
    <x v="11"/>
    <x v="19"/>
    <n v="16"/>
    <n v="16"/>
    <n v="16"/>
    <n v="18"/>
    <n v="18"/>
  </r>
  <r>
    <n v="3385"/>
    <x v="12"/>
    <x v="19"/>
    <n v="138"/>
    <n v="140"/>
    <n v="133"/>
    <n v="153"/>
    <n v="137"/>
  </r>
  <r>
    <n v="3471"/>
    <x v="13"/>
    <x v="19"/>
    <n v="36"/>
    <n v="36"/>
    <n v="38"/>
    <n v="37"/>
    <n v="34"/>
  </r>
  <r>
    <n v="3472"/>
    <x v="14"/>
    <x v="19"/>
    <n v="682"/>
    <n v="690"/>
    <n v="664"/>
    <n v="724"/>
    <n v="765"/>
  </r>
  <r>
    <n v="3588"/>
    <x v="15"/>
    <x v="19"/>
    <n v="15"/>
    <n v="15"/>
    <n v="17"/>
    <n v="12"/>
    <n v="7"/>
  </r>
  <r>
    <n v="4359"/>
    <x v="16"/>
    <x v="19"/>
    <n v="240"/>
    <n v="256"/>
    <n v="199"/>
    <n v="367"/>
    <n v="385"/>
  </r>
  <r>
    <n v="4494"/>
    <x v="17"/>
    <x v="19"/>
    <n v="34"/>
    <n v="37"/>
    <n v="28"/>
    <n v="41"/>
    <n v="28"/>
  </r>
  <r>
    <n v="4496"/>
    <x v="18"/>
    <x v="19"/>
    <n v="1603"/>
    <n v="1682"/>
    <n v="1412"/>
    <n v="2107"/>
    <n v="2295"/>
  </r>
  <r>
    <n v="4704"/>
    <x v="19"/>
    <x v="19"/>
    <n v="170"/>
    <n v="179"/>
    <n v="147"/>
    <n v="156"/>
    <n v="159"/>
  </r>
  <r>
    <n v="4776"/>
    <x v="20"/>
    <x v="19"/>
    <n v="205"/>
    <n v="205"/>
    <n v="206"/>
    <n v="107"/>
    <n v="111"/>
  </r>
  <r>
    <n v="5389"/>
    <x v="21"/>
    <x v="19"/>
    <n v="327"/>
    <n v="319"/>
    <n v="345"/>
    <n v="311"/>
    <n v="324"/>
  </r>
  <r>
    <n v="5400"/>
    <x v="22"/>
    <x v="19"/>
    <n v="21"/>
    <n v="24"/>
    <n v="16"/>
    <n v="23"/>
    <n v="34"/>
  </r>
  <r>
    <n v="5997"/>
    <x v="23"/>
    <x v="19"/>
    <n v="58"/>
    <n v="60"/>
    <n v="52"/>
    <n v="67"/>
    <n v="64"/>
  </r>
  <r>
    <n v="6882"/>
    <x v="24"/>
    <x v="19"/>
    <n v="169"/>
    <n v="174"/>
    <n v="156"/>
    <n v="162"/>
    <n v="158"/>
  </r>
  <r>
    <n v="7141"/>
    <x v="25"/>
    <x v="19"/>
    <n v="92"/>
    <n v="93"/>
    <n v="89"/>
    <n v="118"/>
    <n v="121"/>
  </r>
  <r>
    <n v="7335"/>
    <x v="26"/>
    <x v="19"/>
    <n v="142"/>
    <n v="144"/>
    <n v="135"/>
    <n v="165"/>
    <n v="143"/>
  </r>
  <r>
    <n v="7405"/>
    <x v="27"/>
    <x v="19"/>
    <n v="28"/>
    <n v="27"/>
    <n v="32"/>
    <n v="20"/>
    <n v="25"/>
  </r>
  <r>
    <n v="7498"/>
    <x v="28"/>
    <x v="19"/>
    <n v="148"/>
    <n v="143"/>
    <n v="160"/>
    <n v="105"/>
    <n v="102"/>
  </r>
  <r>
    <n v="8783"/>
    <x v="29"/>
    <x v="19"/>
    <n v="392"/>
    <n v="404"/>
    <n v="364"/>
    <n v="411"/>
    <n v="460"/>
  </r>
  <r>
    <n v="9041"/>
    <x v="30"/>
    <x v="19"/>
    <n v="52"/>
    <n v="53"/>
    <n v="50"/>
    <n v="63"/>
    <n v="56"/>
  </r>
  <r>
    <n v="9491"/>
    <x v="31"/>
    <x v="19"/>
    <n v="19"/>
    <n v="20"/>
    <n v="19"/>
    <n v="10"/>
    <n v="11"/>
  </r>
  <r>
    <n v="9838"/>
    <x v="32"/>
    <x v="19"/>
    <n v="99"/>
    <n v="97"/>
    <n v="103"/>
    <n v="100"/>
    <n v="105"/>
  </r>
  <r>
    <n v="1367"/>
    <x v="0"/>
    <x v="20"/>
    <n v="92"/>
    <n v="89"/>
    <n v="99"/>
    <n v="71"/>
    <n v="64"/>
  </r>
  <r>
    <n v="1691"/>
    <x v="1"/>
    <x v="20"/>
    <n v="143"/>
    <n v="129"/>
    <n v="184"/>
    <n v="72"/>
    <n v="78"/>
  </r>
  <r>
    <n v="1741"/>
    <x v="2"/>
    <x v="20"/>
    <n v="177"/>
    <n v="174"/>
    <n v="187"/>
    <n v="138"/>
    <n v="163"/>
  </r>
  <r>
    <n v="2009"/>
    <x v="3"/>
    <x v="20"/>
    <n v="55"/>
    <n v="50"/>
    <n v="69"/>
    <n v="92"/>
    <n v="100"/>
  </r>
  <r>
    <n v="2100"/>
    <x v="4"/>
    <x v="20"/>
    <n v="358"/>
    <n v="368"/>
    <n v="330"/>
    <n v="442"/>
    <n v="474"/>
  </r>
  <r>
    <n v="2234"/>
    <x v="5"/>
    <x v="20"/>
    <n v="105"/>
    <n v="108"/>
    <n v="96"/>
    <n v="94"/>
    <n v="99"/>
  </r>
  <r>
    <n v="2248"/>
    <x v="6"/>
    <x v="20"/>
    <n v="51"/>
    <n v="50"/>
    <n v="54"/>
    <n v="66"/>
    <n v="76"/>
  </r>
  <r>
    <n v="2299"/>
    <x v="7"/>
    <x v="20"/>
    <n v="117"/>
    <n v="112"/>
    <n v="131"/>
    <n v="112"/>
    <n v="107"/>
  </r>
  <r>
    <n v="2301"/>
    <x v="8"/>
    <x v="20"/>
    <n v="15"/>
    <n v="15"/>
    <n v="15"/>
    <n v="17"/>
    <n v="17"/>
  </r>
  <r>
    <n v="2452"/>
    <x v="9"/>
    <x v="20"/>
    <n v="217"/>
    <n v="205"/>
    <n v="252"/>
    <n v="139"/>
    <n v="131"/>
  </r>
  <r>
    <n v="2601"/>
    <x v="10"/>
    <x v="20"/>
    <n v="97"/>
    <n v="99"/>
    <n v="92"/>
    <n v="122"/>
    <n v="118"/>
  </r>
  <r>
    <n v="3296"/>
    <x v="11"/>
    <x v="20"/>
    <n v="16"/>
    <n v="15"/>
    <n v="17"/>
    <n v="18"/>
    <n v="18"/>
  </r>
  <r>
    <n v="3385"/>
    <x v="12"/>
    <x v="20"/>
    <n v="143"/>
    <n v="143"/>
    <n v="143"/>
    <n v="153"/>
    <n v="137"/>
  </r>
  <r>
    <n v="3471"/>
    <x v="13"/>
    <x v="20"/>
    <n v="33"/>
    <n v="34"/>
    <n v="31"/>
    <n v="37"/>
    <n v="34"/>
  </r>
  <r>
    <n v="3472"/>
    <x v="14"/>
    <x v="20"/>
    <n v="727"/>
    <n v="743"/>
    <n v="684"/>
    <n v="724"/>
    <n v="765"/>
  </r>
  <r>
    <n v="3588"/>
    <x v="15"/>
    <x v="20"/>
    <n v="13"/>
    <n v="13"/>
    <n v="14"/>
    <n v="12"/>
    <n v="7"/>
  </r>
  <r>
    <n v="4359"/>
    <x v="16"/>
    <x v="20"/>
    <n v="258"/>
    <n v="273"/>
    <n v="219"/>
    <n v="367"/>
    <n v="385"/>
  </r>
  <r>
    <n v="4494"/>
    <x v="17"/>
    <x v="20"/>
    <n v="40"/>
    <n v="42"/>
    <n v="33"/>
    <n v="41"/>
    <n v="28"/>
  </r>
  <r>
    <n v="4496"/>
    <x v="18"/>
    <x v="20"/>
    <n v="1764"/>
    <n v="1856"/>
    <n v="1510"/>
    <n v="2107"/>
    <n v="2295"/>
  </r>
  <r>
    <n v="4704"/>
    <x v="19"/>
    <x v="20"/>
    <n v="180"/>
    <n v="186"/>
    <n v="165"/>
    <n v="156"/>
    <n v="159"/>
  </r>
  <r>
    <n v="4776"/>
    <x v="20"/>
    <x v="20"/>
    <n v="192"/>
    <n v="188"/>
    <n v="203"/>
    <n v="107"/>
    <n v="111"/>
  </r>
  <r>
    <n v="5389"/>
    <x v="21"/>
    <x v="20"/>
    <n v="290"/>
    <n v="283"/>
    <n v="310"/>
    <n v="311"/>
    <n v="324"/>
  </r>
  <r>
    <n v="5400"/>
    <x v="22"/>
    <x v="20"/>
    <n v="24"/>
    <n v="26"/>
    <n v="19"/>
    <n v="23"/>
    <n v="34"/>
  </r>
  <r>
    <n v="5997"/>
    <x v="23"/>
    <x v="20"/>
    <n v="63"/>
    <n v="64"/>
    <n v="59"/>
    <n v="67"/>
    <n v="64"/>
  </r>
  <r>
    <n v="6882"/>
    <x v="24"/>
    <x v="20"/>
    <n v="174"/>
    <n v="179"/>
    <n v="161"/>
    <n v="162"/>
    <n v="158"/>
  </r>
  <r>
    <n v="7141"/>
    <x v="25"/>
    <x v="20"/>
    <n v="90"/>
    <n v="88"/>
    <n v="95"/>
    <n v="118"/>
    <n v="121"/>
  </r>
  <r>
    <n v="7335"/>
    <x v="26"/>
    <x v="20"/>
    <n v="138"/>
    <n v="142"/>
    <n v="127"/>
    <n v="165"/>
    <n v="143"/>
  </r>
  <r>
    <n v="7405"/>
    <x v="27"/>
    <x v="20"/>
    <n v="31"/>
    <n v="30"/>
    <n v="35"/>
    <n v="20"/>
    <n v="25"/>
  </r>
  <r>
    <n v="7498"/>
    <x v="28"/>
    <x v="20"/>
    <n v="138"/>
    <n v="131"/>
    <n v="157"/>
    <n v="105"/>
    <n v="102"/>
  </r>
  <r>
    <n v="8783"/>
    <x v="29"/>
    <x v="20"/>
    <n v="378"/>
    <n v="384"/>
    <n v="364"/>
    <n v="411"/>
    <n v="460"/>
  </r>
  <r>
    <n v="9041"/>
    <x v="30"/>
    <x v="20"/>
    <n v="58"/>
    <n v="58"/>
    <n v="55"/>
    <n v="63"/>
    <n v="56"/>
  </r>
  <r>
    <n v="9491"/>
    <x v="31"/>
    <x v="20"/>
    <n v="19"/>
    <n v="20"/>
    <n v="16"/>
    <n v="10"/>
    <n v="11"/>
  </r>
  <r>
    <n v="9838"/>
    <x v="32"/>
    <x v="20"/>
    <n v="97"/>
    <n v="95"/>
    <n v="104"/>
    <n v="100"/>
    <n v="105"/>
  </r>
  <r>
    <n v="1367"/>
    <x v="0"/>
    <x v="21"/>
    <n v="82"/>
    <n v="81"/>
    <n v="84"/>
    <n v="71"/>
    <n v="64"/>
  </r>
  <r>
    <n v="1691"/>
    <x v="1"/>
    <x v="21"/>
    <n v="130"/>
    <n v="115"/>
    <n v="160"/>
    <n v="72"/>
    <n v="78"/>
  </r>
  <r>
    <n v="1741"/>
    <x v="2"/>
    <x v="21"/>
    <n v="175"/>
    <n v="170"/>
    <n v="187"/>
    <n v="138"/>
    <n v="163"/>
  </r>
  <r>
    <n v="2009"/>
    <x v="3"/>
    <x v="21"/>
    <n v="52"/>
    <n v="46"/>
    <n v="63"/>
    <n v="92"/>
    <n v="100"/>
  </r>
  <r>
    <n v="2100"/>
    <x v="4"/>
    <x v="21"/>
    <n v="353"/>
    <n v="367"/>
    <n v="324"/>
    <n v="442"/>
    <n v="474"/>
  </r>
  <r>
    <n v="2234"/>
    <x v="5"/>
    <x v="21"/>
    <n v="108"/>
    <n v="115"/>
    <n v="94"/>
    <n v="94"/>
    <n v="99"/>
  </r>
  <r>
    <n v="2248"/>
    <x v="6"/>
    <x v="21"/>
    <n v="54"/>
    <n v="55"/>
    <n v="53"/>
    <n v="66"/>
    <n v="76"/>
  </r>
  <r>
    <n v="2299"/>
    <x v="7"/>
    <x v="21"/>
    <n v="124"/>
    <n v="119"/>
    <n v="134"/>
    <n v="112"/>
    <n v="107"/>
  </r>
  <r>
    <n v="2301"/>
    <x v="8"/>
    <x v="21"/>
    <n v="16"/>
    <n v="15"/>
    <n v="18"/>
    <n v="17"/>
    <n v="17"/>
  </r>
  <r>
    <n v="2452"/>
    <x v="9"/>
    <x v="21"/>
    <n v="204"/>
    <n v="191"/>
    <n v="231"/>
    <n v="139"/>
    <n v="131"/>
  </r>
  <r>
    <n v="2601"/>
    <x v="10"/>
    <x v="21"/>
    <n v="100"/>
    <n v="100"/>
    <n v="100"/>
    <n v="122"/>
    <n v="118"/>
  </r>
  <r>
    <n v="3296"/>
    <x v="11"/>
    <x v="21"/>
    <n v="15"/>
    <n v="13"/>
    <n v="18"/>
    <n v="18"/>
    <n v="18"/>
  </r>
  <r>
    <n v="3385"/>
    <x v="12"/>
    <x v="21"/>
    <n v="133"/>
    <n v="132"/>
    <n v="134"/>
    <n v="153"/>
    <n v="137"/>
  </r>
  <r>
    <n v="3471"/>
    <x v="13"/>
    <x v="21"/>
    <n v="32"/>
    <n v="31"/>
    <n v="34"/>
    <n v="37"/>
    <n v="34"/>
  </r>
  <r>
    <n v="3472"/>
    <x v="14"/>
    <x v="21"/>
    <n v="722"/>
    <n v="730"/>
    <n v="705"/>
    <n v="724"/>
    <n v="765"/>
  </r>
  <r>
    <n v="3588"/>
    <x v="15"/>
    <x v="21"/>
    <n v="13"/>
    <n v="12"/>
    <n v="16"/>
    <n v="12"/>
    <n v="7"/>
  </r>
  <r>
    <n v="4359"/>
    <x v="16"/>
    <x v="21"/>
    <n v="261"/>
    <n v="274"/>
    <n v="232"/>
    <n v="367"/>
    <n v="385"/>
  </r>
  <r>
    <n v="4494"/>
    <x v="17"/>
    <x v="21"/>
    <n v="42"/>
    <n v="44"/>
    <n v="39"/>
    <n v="41"/>
    <n v="28"/>
  </r>
  <r>
    <n v="4496"/>
    <x v="18"/>
    <x v="21"/>
    <n v="1737"/>
    <n v="1817"/>
    <n v="1570"/>
    <n v="2107"/>
    <n v="2295"/>
  </r>
  <r>
    <n v="4704"/>
    <x v="19"/>
    <x v="21"/>
    <n v="164"/>
    <n v="168"/>
    <n v="155"/>
    <n v="156"/>
    <n v="159"/>
  </r>
  <r>
    <n v="4776"/>
    <x v="20"/>
    <x v="21"/>
    <n v="187"/>
    <n v="180"/>
    <n v="200"/>
    <n v="107"/>
    <n v="111"/>
  </r>
  <r>
    <n v="5389"/>
    <x v="21"/>
    <x v="21"/>
    <n v="304"/>
    <n v="298"/>
    <n v="315"/>
    <n v="311"/>
    <n v="324"/>
  </r>
  <r>
    <n v="5400"/>
    <x v="22"/>
    <x v="21"/>
    <n v="24"/>
    <n v="25"/>
    <n v="20"/>
    <n v="23"/>
    <n v="34"/>
  </r>
  <r>
    <n v="5997"/>
    <x v="23"/>
    <x v="21"/>
    <n v="63"/>
    <n v="63"/>
    <n v="64"/>
    <n v="67"/>
    <n v="64"/>
  </r>
  <r>
    <n v="6882"/>
    <x v="24"/>
    <x v="21"/>
    <n v="166"/>
    <n v="168"/>
    <n v="161"/>
    <n v="162"/>
    <n v="158"/>
  </r>
  <r>
    <n v="7141"/>
    <x v="25"/>
    <x v="21"/>
    <n v="85"/>
    <n v="83"/>
    <n v="89"/>
    <n v="118"/>
    <n v="121"/>
  </r>
  <r>
    <n v="7335"/>
    <x v="26"/>
    <x v="21"/>
    <n v="142"/>
    <n v="147"/>
    <n v="133"/>
    <n v="165"/>
    <n v="143"/>
  </r>
  <r>
    <n v="7405"/>
    <x v="27"/>
    <x v="21"/>
    <n v="31"/>
    <n v="31"/>
    <n v="32"/>
    <n v="20"/>
    <n v="25"/>
  </r>
  <r>
    <n v="7498"/>
    <x v="28"/>
    <x v="21"/>
    <n v="110"/>
    <n v="109"/>
    <n v="113"/>
    <n v="105"/>
    <n v="102"/>
  </r>
  <r>
    <n v="8783"/>
    <x v="29"/>
    <x v="21"/>
    <n v="398"/>
    <n v="402"/>
    <n v="389"/>
    <n v="411"/>
    <n v="460"/>
  </r>
  <r>
    <n v="9041"/>
    <x v="30"/>
    <x v="21"/>
    <n v="60"/>
    <n v="61"/>
    <n v="57"/>
    <n v="63"/>
    <n v="56"/>
  </r>
  <r>
    <n v="9491"/>
    <x v="31"/>
    <x v="21"/>
    <n v="21"/>
    <n v="21"/>
    <n v="21"/>
    <n v="10"/>
    <n v="11"/>
  </r>
  <r>
    <n v="9838"/>
    <x v="32"/>
    <x v="21"/>
    <n v="95"/>
    <n v="91"/>
    <n v="103"/>
    <n v="100"/>
    <n v="105"/>
  </r>
  <r>
    <n v="1367"/>
    <x v="0"/>
    <x v="22"/>
    <n v="85"/>
    <n v="85"/>
    <n v="83"/>
    <n v="71"/>
    <n v="64"/>
  </r>
  <r>
    <n v="1691"/>
    <x v="1"/>
    <x v="22"/>
    <n v="178"/>
    <n v="159"/>
    <n v="226"/>
    <n v="72"/>
    <n v="78"/>
  </r>
  <r>
    <n v="1741"/>
    <x v="2"/>
    <x v="22"/>
    <n v="164"/>
    <n v="161"/>
    <n v="172"/>
    <n v="138"/>
    <n v="163"/>
  </r>
  <r>
    <n v="2009"/>
    <x v="3"/>
    <x v="22"/>
    <n v="48"/>
    <n v="46"/>
    <n v="53"/>
    <n v="92"/>
    <n v="100"/>
  </r>
  <r>
    <n v="2100"/>
    <x v="4"/>
    <x v="22"/>
    <n v="319"/>
    <n v="325"/>
    <n v="304"/>
    <n v="442"/>
    <n v="474"/>
  </r>
  <r>
    <n v="2234"/>
    <x v="5"/>
    <x v="22"/>
    <n v="102"/>
    <n v="104"/>
    <n v="99"/>
    <n v="94"/>
    <n v="99"/>
  </r>
  <r>
    <n v="2248"/>
    <x v="6"/>
    <x v="22"/>
    <n v="50"/>
    <n v="50"/>
    <n v="50"/>
    <n v="66"/>
    <n v="76"/>
  </r>
  <r>
    <n v="2299"/>
    <x v="7"/>
    <x v="22"/>
    <n v="118"/>
    <n v="119"/>
    <n v="118"/>
    <n v="112"/>
    <n v="107"/>
  </r>
  <r>
    <n v="2301"/>
    <x v="8"/>
    <x v="22"/>
    <n v="14"/>
    <n v="14"/>
    <n v="14"/>
    <n v="17"/>
    <n v="17"/>
  </r>
  <r>
    <n v="2452"/>
    <x v="9"/>
    <x v="22"/>
    <n v="195"/>
    <n v="185"/>
    <n v="219"/>
    <n v="139"/>
    <n v="131"/>
  </r>
  <r>
    <n v="2601"/>
    <x v="10"/>
    <x v="22"/>
    <n v="99"/>
    <n v="97"/>
    <n v="104"/>
    <n v="122"/>
    <n v="118"/>
  </r>
  <r>
    <n v="3296"/>
    <x v="11"/>
    <x v="22"/>
    <n v="15"/>
    <n v="14"/>
    <n v="15"/>
    <n v="18"/>
    <n v="18"/>
  </r>
  <r>
    <n v="3385"/>
    <x v="12"/>
    <x v="22"/>
    <n v="118"/>
    <n v="116"/>
    <n v="125"/>
    <n v="153"/>
    <n v="137"/>
  </r>
  <r>
    <n v="3471"/>
    <x v="13"/>
    <x v="22"/>
    <n v="35"/>
    <n v="37"/>
    <n v="31"/>
    <n v="37"/>
    <n v="34"/>
  </r>
  <r>
    <n v="3472"/>
    <x v="14"/>
    <x v="22"/>
    <n v="717"/>
    <n v="716"/>
    <n v="721"/>
    <n v="724"/>
    <n v="765"/>
  </r>
  <r>
    <n v="3588"/>
    <x v="15"/>
    <x v="22"/>
    <n v="19"/>
    <n v="18"/>
    <n v="20"/>
    <n v="12"/>
    <n v="7"/>
  </r>
  <r>
    <n v="4359"/>
    <x v="16"/>
    <x v="22"/>
    <n v="250"/>
    <n v="264"/>
    <n v="216"/>
    <n v="367"/>
    <n v="385"/>
  </r>
  <r>
    <n v="4494"/>
    <x v="17"/>
    <x v="22"/>
    <n v="46"/>
    <n v="48"/>
    <n v="44"/>
    <n v="41"/>
    <n v="28"/>
  </r>
  <r>
    <n v="4496"/>
    <x v="18"/>
    <x v="22"/>
    <n v="1732"/>
    <n v="1784"/>
    <n v="1600"/>
    <n v="2107"/>
    <n v="2295"/>
  </r>
  <r>
    <n v="4704"/>
    <x v="19"/>
    <x v="22"/>
    <n v="171"/>
    <n v="170"/>
    <n v="171"/>
    <n v="156"/>
    <n v="159"/>
  </r>
  <r>
    <n v="4776"/>
    <x v="20"/>
    <x v="22"/>
    <n v="174"/>
    <n v="170"/>
    <n v="183"/>
    <n v="107"/>
    <n v="111"/>
  </r>
  <r>
    <n v="5389"/>
    <x v="21"/>
    <x v="22"/>
    <n v="290"/>
    <n v="283"/>
    <n v="306"/>
    <n v="311"/>
    <n v="324"/>
  </r>
  <r>
    <n v="5400"/>
    <x v="22"/>
    <x v="22"/>
    <n v="24"/>
    <n v="26"/>
    <n v="21"/>
    <n v="23"/>
    <n v="34"/>
  </r>
  <r>
    <n v="5997"/>
    <x v="23"/>
    <x v="22"/>
    <n v="63"/>
    <n v="63"/>
    <n v="62"/>
    <n v="67"/>
    <n v="64"/>
  </r>
  <r>
    <n v="6882"/>
    <x v="24"/>
    <x v="22"/>
    <n v="168"/>
    <n v="174"/>
    <n v="153"/>
    <n v="162"/>
    <n v="158"/>
  </r>
  <r>
    <n v="7141"/>
    <x v="25"/>
    <x v="22"/>
    <n v="89"/>
    <n v="88"/>
    <n v="93"/>
    <n v="118"/>
    <n v="121"/>
  </r>
  <r>
    <n v="7335"/>
    <x v="26"/>
    <x v="22"/>
    <n v="141"/>
    <n v="144"/>
    <n v="134"/>
    <n v="165"/>
    <n v="143"/>
  </r>
  <r>
    <n v="7405"/>
    <x v="27"/>
    <x v="22"/>
    <n v="29"/>
    <n v="28"/>
    <n v="31"/>
    <n v="20"/>
    <n v="25"/>
  </r>
  <r>
    <n v="7498"/>
    <x v="28"/>
    <x v="22"/>
    <n v="97"/>
    <n v="96"/>
    <n v="100"/>
    <n v="105"/>
    <n v="102"/>
  </r>
  <r>
    <n v="8783"/>
    <x v="29"/>
    <x v="22"/>
    <n v="388"/>
    <n v="389"/>
    <n v="386"/>
    <n v="411"/>
    <n v="460"/>
  </r>
  <r>
    <n v="9041"/>
    <x v="30"/>
    <x v="22"/>
    <n v="57"/>
    <n v="58"/>
    <n v="55"/>
    <n v="63"/>
    <n v="56"/>
  </r>
  <r>
    <n v="9491"/>
    <x v="31"/>
    <x v="22"/>
    <n v="20"/>
    <n v="17"/>
    <n v="25"/>
    <n v="10"/>
    <n v="11"/>
  </r>
  <r>
    <n v="9838"/>
    <x v="32"/>
    <x v="22"/>
    <n v="97"/>
    <n v="96"/>
    <n v="97"/>
    <n v="100"/>
    <n v="105"/>
  </r>
  <r>
    <n v="1367"/>
    <x v="0"/>
    <x v="23"/>
    <n v="77"/>
    <n v="77"/>
    <n v="76"/>
    <n v="71"/>
    <n v="64"/>
  </r>
  <r>
    <n v="1691"/>
    <x v="1"/>
    <x v="23"/>
    <n v="173"/>
    <n v="158"/>
    <n v="217"/>
    <n v="72"/>
    <n v="78"/>
  </r>
  <r>
    <n v="1741"/>
    <x v="2"/>
    <x v="23"/>
    <n v="163"/>
    <n v="158"/>
    <n v="177"/>
    <n v="138"/>
    <n v="163"/>
  </r>
  <r>
    <n v="2009"/>
    <x v="3"/>
    <x v="23"/>
    <n v="27"/>
    <n v="26"/>
    <n v="29"/>
    <n v="92"/>
    <n v="100"/>
  </r>
  <r>
    <n v="2100"/>
    <x v="4"/>
    <x v="23"/>
    <n v="314"/>
    <n v="318"/>
    <n v="305"/>
    <n v="442"/>
    <n v="474"/>
  </r>
  <r>
    <n v="2234"/>
    <x v="5"/>
    <x v="23"/>
    <n v="115"/>
    <n v="117"/>
    <n v="110"/>
    <n v="94"/>
    <n v="99"/>
  </r>
  <r>
    <n v="2248"/>
    <x v="6"/>
    <x v="23"/>
    <n v="51"/>
    <n v="51"/>
    <n v="51"/>
    <n v="66"/>
    <n v="76"/>
  </r>
  <r>
    <n v="2299"/>
    <x v="7"/>
    <x v="23"/>
    <n v="116"/>
    <n v="113"/>
    <n v="123"/>
    <n v="112"/>
    <n v="107"/>
  </r>
  <r>
    <n v="2301"/>
    <x v="8"/>
    <x v="23"/>
    <n v="15"/>
    <n v="15"/>
    <n v="13"/>
    <n v="17"/>
    <n v="17"/>
  </r>
  <r>
    <n v="2452"/>
    <x v="9"/>
    <x v="23"/>
    <n v="199"/>
    <n v="192"/>
    <n v="218"/>
    <n v="139"/>
    <n v="131"/>
  </r>
  <r>
    <n v="2601"/>
    <x v="10"/>
    <x v="23"/>
    <n v="119"/>
    <n v="119"/>
    <n v="117"/>
    <n v="122"/>
    <n v="118"/>
  </r>
  <r>
    <n v="3296"/>
    <x v="11"/>
    <x v="23"/>
    <n v="15"/>
    <n v="15"/>
    <n v="16"/>
    <n v="18"/>
    <n v="18"/>
  </r>
  <r>
    <n v="3385"/>
    <x v="12"/>
    <x v="23"/>
    <n v="118"/>
    <n v="116"/>
    <n v="124"/>
    <n v="153"/>
    <n v="137"/>
  </r>
  <r>
    <n v="3471"/>
    <x v="13"/>
    <x v="23"/>
    <n v="35"/>
    <n v="35"/>
    <n v="35"/>
    <n v="37"/>
    <n v="34"/>
  </r>
  <r>
    <n v="3472"/>
    <x v="14"/>
    <x v="23"/>
    <n v="732"/>
    <n v="732"/>
    <n v="733"/>
    <n v="724"/>
    <n v="765"/>
  </r>
  <r>
    <n v="3588"/>
    <x v="15"/>
    <x v="23"/>
    <n v="14"/>
    <n v="13"/>
    <n v="18"/>
    <n v="12"/>
    <n v="7"/>
  </r>
  <r>
    <n v="4359"/>
    <x v="16"/>
    <x v="23"/>
    <n v="255"/>
    <n v="267"/>
    <n v="219"/>
    <n v="367"/>
    <n v="385"/>
  </r>
  <r>
    <n v="4494"/>
    <x v="17"/>
    <x v="23"/>
    <n v="42"/>
    <n v="41"/>
    <n v="42"/>
    <n v="41"/>
    <n v="28"/>
  </r>
  <r>
    <n v="4496"/>
    <x v="18"/>
    <x v="23"/>
    <n v="1777"/>
    <n v="1823"/>
    <n v="1649"/>
    <n v="2107"/>
    <n v="2295"/>
  </r>
  <r>
    <n v="4704"/>
    <x v="19"/>
    <x v="23"/>
    <n v="153"/>
    <n v="153"/>
    <n v="155"/>
    <n v="156"/>
    <n v="159"/>
  </r>
  <r>
    <n v="4776"/>
    <x v="20"/>
    <x v="23"/>
    <n v="178"/>
    <n v="175"/>
    <n v="186"/>
    <n v="107"/>
    <n v="111"/>
  </r>
  <r>
    <n v="5389"/>
    <x v="21"/>
    <x v="23"/>
    <n v="198"/>
    <n v="196"/>
    <n v="203"/>
    <n v="311"/>
    <n v="324"/>
  </r>
  <r>
    <n v="5400"/>
    <x v="22"/>
    <x v="23"/>
    <n v="20"/>
    <n v="21"/>
    <n v="17"/>
    <n v="23"/>
    <n v="34"/>
  </r>
  <r>
    <n v="5997"/>
    <x v="23"/>
    <x v="23"/>
    <n v="65"/>
    <n v="67"/>
    <n v="61"/>
    <n v="67"/>
    <n v="64"/>
  </r>
  <r>
    <n v="6882"/>
    <x v="24"/>
    <x v="23"/>
    <n v="169"/>
    <n v="175"/>
    <n v="151"/>
    <n v="162"/>
    <n v="158"/>
  </r>
  <r>
    <n v="7141"/>
    <x v="25"/>
    <x v="23"/>
    <n v="89"/>
    <n v="86"/>
    <n v="97"/>
    <n v="118"/>
    <n v="121"/>
  </r>
  <r>
    <n v="7335"/>
    <x v="26"/>
    <x v="23"/>
    <n v="132"/>
    <n v="134"/>
    <n v="125"/>
    <n v="165"/>
    <n v="143"/>
  </r>
  <r>
    <n v="7405"/>
    <x v="27"/>
    <x v="23"/>
    <n v="29"/>
    <n v="29"/>
    <n v="30"/>
    <n v="20"/>
    <n v="25"/>
  </r>
  <r>
    <n v="7498"/>
    <x v="28"/>
    <x v="23"/>
    <n v="110"/>
    <n v="107"/>
    <n v="120"/>
    <n v="105"/>
    <n v="102"/>
  </r>
  <r>
    <n v="8783"/>
    <x v="29"/>
    <x v="23"/>
    <n v="363"/>
    <n v="371"/>
    <n v="342"/>
    <n v="411"/>
    <n v="460"/>
  </r>
  <r>
    <n v="9041"/>
    <x v="30"/>
    <x v="23"/>
    <n v="58"/>
    <n v="59"/>
    <n v="54"/>
    <n v="63"/>
    <n v="56"/>
  </r>
  <r>
    <n v="9491"/>
    <x v="31"/>
    <x v="23"/>
    <n v="20"/>
    <n v="20"/>
    <n v="23"/>
    <n v="10"/>
    <n v="11"/>
  </r>
  <r>
    <n v="9838"/>
    <x v="32"/>
    <x v="23"/>
    <n v="101"/>
    <n v="104"/>
    <n v="94"/>
    <n v="100"/>
    <n v="105"/>
  </r>
  <r>
    <n v="1367"/>
    <x v="0"/>
    <x v="24"/>
    <n v="65"/>
    <n v="63"/>
    <n v="70"/>
    <n v="80"/>
    <n v="64"/>
  </r>
  <r>
    <n v="1691"/>
    <x v="1"/>
    <x v="24"/>
    <n v="169"/>
    <n v="154"/>
    <n v="201"/>
    <n v="78"/>
    <n v="78"/>
  </r>
  <r>
    <n v="1741"/>
    <x v="2"/>
    <x v="24"/>
    <n v="165"/>
    <n v="164"/>
    <n v="166"/>
    <n v="151"/>
    <n v="163"/>
  </r>
  <r>
    <n v="2009"/>
    <x v="3"/>
    <x v="24"/>
    <n v="56"/>
    <n v="58"/>
    <n v="54"/>
    <n v="111"/>
    <n v="100"/>
  </r>
  <r>
    <n v="2100"/>
    <x v="4"/>
    <x v="24"/>
    <n v="339"/>
    <n v="342"/>
    <n v="332"/>
    <n v="494"/>
    <n v="474"/>
  </r>
  <r>
    <n v="2234"/>
    <x v="5"/>
    <x v="24"/>
    <n v="120"/>
    <n v="122"/>
    <n v="114"/>
    <n v="96"/>
    <n v="99"/>
  </r>
  <r>
    <n v="2248"/>
    <x v="6"/>
    <x v="24"/>
    <n v="52"/>
    <n v="50"/>
    <n v="54"/>
    <n v="74"/>
    <n v="76"/>
  </r>
  <r>
    <n v="2299"/>
    <x v="7"/>
    <x v="24"/>
    <n v="96"/>
    <n v="97"/>
    <n v="95"/>
    <n v="109"/>
    <n v="107"/>
  </r>
  <r>
    <n v="2301"/>
    <x v="8"/>
    <x v="24"/>
    <n v="18"/>
    <n v="19"/>
    <n v="18"/>
    <n v="17"/>
    <n v="17"/>
  </r>
  <r>
    <n v="2452"/>
    <x v="9"/>
    <x v="24"/>
    <n v="189"/>
    <n v="179"/>
    <n v="210"/>
    <n v="143"/>
    <n v="131"/>
  </r>
  <r>
    <n v="2601"/>
    <x v="10"/>
    <x v="24"/>
    <n v="102"/>
    <n v="101"/>
    <n v="104"/>
    <n v="135"/>
    <n v="118"/>
  </r>
  <r>
    <n v="3296"/>
    <x v="11"/>
    <x v="24"/>
    <n v="16"/>
    <n v="17"/>
    <n v="14"/>
    <n v="18"/>
    <n v="18"/>
  </r>
  <r>
    <n v="3385"/>
    <x v="12"/>
    <x v="24"/>
    <n v="117"/>
    <n v="115"/>
    <n v="121"/>
    <n v="160"/>
    <n v="137"/>
  </r>
  <r>
    <n v="3471"/>
    <x v="13"/>
    <x v="24"/>
    <n v="31"/>
    <n v="32"/>
    <n v="30"/>
    <n v="44"/>
    <n v="34"/>
  </r>
  <r>
    <n v="3472"/>
    <x v="14"/>
    <x v="24"/>
    <n v="754"/>
    <n v="761"/>
    <n v="740"/>
    <n v="719"/>
    <n v="765"/>
  </r>
  <r>
    <n v="3588"/>
    <x v="15"/>
    <x v="24"/>
    <n v="15"/>
    <n v="14"/>
    <n v="17"/>
    <n v="11"/>
    <n v="7"/>
  </r>
  <r>
    <n v="4359"/>
    <x v="16"/>
    <x v="24"/>
    <n v="235"/>
    <n v="240"/>
    <n v="225"/>
    <n v="406"/>
    <n v="385"/>
  </r>
  <r>
    <n v="4494"/>
    <x v="17"/>
    <x v="24"/>
    <n v="47"/>
    <n v="50"/>
    <n v="43"/>
    <n v="42"/>
    <n v="28"/>
  </r>
  <r>
    <n v="4496"/>
    <x v="18"/>
    <x v="24"/>
    <n v="1987"/>
    <n v="2051"/>
    <n v="1852"/>
    <n v="2109"/>
    <n v="2295"/>
  </r>
  <r>
    <n v="4704"/>
    <x v="19"/>
    <x v="24"/>
    <n v="155"/>
    <n v="158"/>
    <n v="147"/>
    <n v="169"/>
    <n v="159"/>
  </r>
  <r>
    <n v="4776"/>
    <x v="20"/>
    <x v="24"/>
    <n v="189"/>
    <n v="191"/>
    <n v="183"/>
    <n v="114"/>
    <n v="111"/>
  </r>
  <r>
    <n v="5389"/>
    <x v="21"/>
    <x v="24"/>
    <n v="271"/>
    <n v="276"/>
    <n v="260"/>
    <n v="329"/>
    <n v="324"/>
  </r>
  <r>
    <n v="5400"/>
    <x v="22"/>
    <x v="24"/>
    <n v="19"/>
    <n v="20"/>
    <n v="16"/>
    <n v="27"/>
    <n v="34"/>
  </r>
  <r>
    <n v="5997"/>
    <x v="23"/>
    <x v="24"/>
    <n v="69"/>
    <n v="71"/>
    <n v="63"/>
    <n v="67"/>
    <n v="64"/>
  </r>
  <r>
    <n v="6882"/>
    <x v="24"/>
    <x v="24"/>
    <n v="135"/>
    <n v="136"/>
    <n v="134"/>
    <n v="161"/>
    <n v="158"/>
  </r>
  <r>
    <n v="7141"/>
    <x v="25"/>
    <x v="24"/>
    <n v="95"/>
    <n v="92"/>
    <n v="103"/>
    <n v="120"/>
    <n v="121"/>
  </r>
  <r>
    <n v="7335"/>
    <x v="26"/>
    <x v="24"/>
    <n v="115"/>
    <n v="116"/>
    <n v="113"/>
    <n v="167"/>
    <n v="143"/>
  </r>
  <r>
    <n v="7405"/>
    <x v="27"/>
    <x v="24"/>
    <n v="24"/>
    <n v="23"/>
    <n v="25"/>
    <n v="22"/>
    <n v="25"/>
  </r>
  <r>
    <n v="7498"/>
    <x v="28"/>
    <x v="24"/>
    <n v="105"/>
    <n v="99"/>
    <n v="118"/>
    <n v="102"/>
    <n v="102"/>
  </r>
  <r>
    <n v="8783"/>
    <x v="29"/>
    <x v="24"/>
    <n v="379"/>
    <n v="386"/>
    <n v="365"/>
    <n v="430"/>
    <n v="460"/>
  </r>
  <r>
    <n v="9041"/>
    <x v="30"/>
    <x v="24"/>
    <n v="61"/>
    <n v="59"/>
    <n v="65"/>
    <n v="66"/>
    <n v="56"/>
  </r>
  <r>
    <n v="9491"/>
    <x v="31"/>
    <x v="24"/>
    <n v="21"/>
    <n v="24"/>
    <n v="16"/>
    <n v="11"/>
    <n v="11"/>
  </r>
  <r>
    <n v="9838"/>
    <x v="32"/>
    <x v="24"/>
    <n v="89"/>
    <n v="89"/>
    <n v="89"/>
    <n v="99"/>
    <n v="105"/>
  </r>
  <r>
    <n v="1367"/>
    <x v="0"/>
    <x v="25"/>
    <n v="66"/>
    <n v="63"/>
    <n v="71"/>
    <n v="80"/>
    <n v="64"/>
  </r>
  <r>
    <n v="1691"/>
    <x v="1"/>
    <x v="25"/>
    <n v="147"/>
    <n v="137"/>
    <n v="171"/>
    <n v="78"/>
    <n v="78"/>
  </r>
  <r>
    <n v="1741"/>
    <x v="2"/>
    <x v="25"/>
    <n v="164"/>
    <n v="165"/>
    <n v="162"/>
    <n v="151"/>
    <n v="163"/>
  </r>
  <r>
    <n v="2009"/>
    <x v="3"/>
    <x v="25"/>
    <n v="59"/>
    <n v="56"/>
    <n v="66"/>
    <n v="111"/>
    <n v="100"/>
  </r>
  <r>
    <n v="2100"/>
    <x v="4"/>
    <x v="25"/>
    <n v="350"/>
    <n v="356"/>
    <n v="334"/>
    <n v="494"/>
    <n v="474"/>
  </r>
  <r>
    <n v="2234"/>
    <x v="5"/>
    <x v="25"/>
    <n v="110"/>
    <n v="114"/>
    <n v="99"/>
    <n v="96"/>
    <n v="99"/>
  </r>
  <r>
    <n v="2248"/>
    <x v="6"/>
    <x v="25"/>
    <n v="54"/>
    <n v="53"/>
    <n v="56"/>
    <n v="74"/>
    <n v="76"/>
  </r>
  <r>
    <n v="2299"/>
    <x v="7"/>
    <x v="25"/>
    <n v="96"/>
    <n v="96"/>
    <n v="98"/>
    <n v="109"/>
    <n v="107"/>
  </r>
  <r>
    <n v="2301"/>
    <x v="8"/>
    <x v="25"/>
    <n v="16"/>
    <n v="15"/>
    <n v="18"/>
    <n v="17"/>
    <n v="17"/>
  </r>
  <r>
    <n v="2452"/>
    <x v="9"/>
    <x v="25"/>
    <n v="180"/>
    <n v="178"/>
    <n v="186"/>
    <n v="143"/>
    <n v="131"/>
  </r>
  <r>
    <n v="2601"/>
    <x v="10"/>
    <x v="25"/>
    <n v="107"/>
    <n v="108"/>
    <n v="103"/>
    <n v="135"/>
    <n v="118"/>
  </r>
  <r>
    <n v="3296"/>
    <x v="11"/>
    <x v="25"/>
    <n v="14"/>
    <n v="15"/>
    <n v="12"/>
    <n v="18"/>
    <n v="18"/>
  </r>
  <r>
    <n v="3385"/>
    <x v="12"/>
    <x v="25"/>
    <n v="120"/>
    <n v="118"/>
    <n v="124"/>
    <n v="160"/>
    <n v="137"/>
  </r>
  <r>
    <n v="3471"/>
    <x v="13"/>
    <x v="25"/>
    <n v="32"/>
    <n v="34"/>
    <n v="29"/>
    <n v="44"/>
    <n v="34"/>
  </r>
  <r>
    <n v="3472"/>
    <x v="14"/>
    <x v="25"/>
    <n v="749"/>
    <n v="757"/>
    <n v="730"/>
    <n v="719"/>
    <n v="765"/>
  </r>
  <r>
    <n v="3588"/>
    <x v="15"/>
    <x v="25"/>
    <n v="16"/>
    <n v="15"/>
    <n v="17"/>
    <n v="11"/>
    <n v="7"/>
  </r>
  <r>
    <n v="4359"/>
    <x v="16"/>
    <x v="25"/>
    <n v="239"/>
    <n v="246"/>
    <n v="223"/>
    <n v="406"/>
    <n v="385"/>
  </r>
  <r>
    <n v="4494"/>
    <x v="17"/>
    <x v="25"/>
    <n v="44"/>
    <n v="46"/>
    <n v="38"/>
    <n v="42"/>
    <n v="28"/>
  </r>
  <r>
    <n v="4496"/>
    <x v="18"/>
    <x v="25"/>
    <n v="2097"/>
    <n v="2140"/>
    <n v="1990"/>
    <n v="2109"/>
    <n v="2295"/>
  </r>
  <r>
    <n v="4704"/>
    <x v="19"/>
    <x v="25"/>
    <n v="152"/>
    <n v="158"/>
    <n v="137"/>
    <n v="169"/>
    <n v="159"/>
  </r>
  <r>
    <n v="4776"/>
    <x v="20"/>
    <x v="25"/>
    <n v="186"/>
    <n v="185"/>
    <n v="187"/>
    <n v="114"/>
    <n v="111"/>
  </r>
  <r>
    <n v="5389"/>
    <x v="21"/>
    <x v="25"/>
    <n v="264"/>
    <n v="261"/>
    <n v="273"/>
    <n v="329"/>
    <n v="324"/>
  </r>
  <r>
    <n v="5400"/>
    <x v="22"/>
    <x v="25"/>
    <n v="23"/>
    <n v="24"/>
    <n v="20"/>
    <n v="27"/>
    <n v="34"/>
  </r>
  <r>
    <n v="5997"/>
    <x v="23"/>
    <x v="25"/>
    <n v="65"/>
    <n v="66"/>
    <n v="64"/>
    <n v="67"/>
    <n v="64"/>
  </r>
  <r>
    <n v="6882"/>
    <x v="24"/>
    <x v="25"/>
    <n v="138"/>
    <n v="144"/>
    <n v="124"/>
    <n v="161"/>
    <n v="158"/>
  </r>
  <r>
    <n v="7141"/>
    <x v="25"/>
    <x v="25"/>
    <n v="93"/>
    <n v="92"/>
    <n v="95"/>
    <n v="120"/>
    <n v="121"/>
  </r>
  <r>
    <n v="7335"/>
    <x v="26"/>
    <x v="25"/>
    <n v="115"/>
    <n v="117"/>
    <n v="110"/>
    <n v="167"/>
    <n v="143"/>
  </r>
  <r>
    <n v="7405"/>
    <x v="27"/>
    <x v="25"/>
    <n v="25"/>
    <n v="25"/>
    <n v="24"/>
    <n v="22"/>
    <n v="25"/>
  </r>
  <r>
    <n v="7498"/>
    <x v="28"/>
    <x v="25"/>
    <n v="105"/>
    <n v="100"/>
    <n v="119"/>
    <n v="102"/>
    <n v="102"/>
  </r>
  <r>
    <n v="8783"/>
    <x v="29"/>
    <x v="25"/>
    <n v="389"/>
    <n v="387"/>
    <n v="394"/>
    <n v="430"/>
    <n v="460"/>
  </r>
  <r>
    <n v="9041"/>
    <x v="30"/>
    <x v="25"/>
    <n v="62"/>
    <n v="64"/>
    <n v="58"/>
    <n v="66"/>
    <n v="56"/>
  </r>
  <r>
    <n v="9491"/>
    <x v="31"/>
    <x v="25"/>
    <n v="14"/>
    <n v="14"/>
    <n v="15"/>
    <n v="11"/>
    <n v="11"/>
  </r>
  <r>
    <n v="9838"/>
    <x v="32"/>
    <x v="25"/>
    <n v="96"/>
    <n v="94"/>
    <n v="101"/>
    <n v="99"/>
    <n v="105"/>
  </r>
  <r>
    <n v="1367"/>
    <x v="0"/>
    <x v="26"/>
    <n v="64"/>
    <n v="63"/>
    <n v="67"/>
    <n v="80"/>
    <n v="64"/>
  </r>
  <r>
    <n v="1691"/>
    <x v="1"/>
    <x v="26"/>
    <n v="138"/>
    <n v="130"/>
    <n v="161"/>
    <n v="78"/>
    <n v="78"/>
  </r>
  <r>
    <n v="1741"/>
    <x v="2"/>
    <x v="26"/>
    <n v="158"/>
    <n v="161"/>
    <n v="149"/>
    <n v="151"/>
    <n v="163"/>
  </r>
  <r>
    <n v="2009"/>
    <x v="3"/>
    <x v="26"/>
    <n v="58"/>
    <n v="55"/>
    <n v="69"/>
    <n v="111"/>
    <n v="100"/>
  </r>
  <r>
    <n v="2100"/>
    <x v="4"/>
    <x v="26"/>
    <n v="351"/>
    <n v="362"/>
    <n v="320"/>
    <n v="494"/>
    <n v="474"/>
  </r>
  <r>
    <n v="2234"/>
    <x v="5"/>
    <x v="26"/>
    <n v="110"/>
    <n v="113"/>
    <n v="100"/>
    <n v="96"/>
    <n v="99"/>
  </r>
  <r>
    <n v="2248"/>
    <x v="6"/>
    <x v="26"/>
    <n v="57"/>
    <n v="57"/>
    <n v="60"/>
    <n v="74"/>
    <n v="76"/>
  </r>
  <r>
    <n v="2299"/>
    <x v="7"/>
    <x v="26"/>
    <n v="91"/>
    <n v="89"/>
    <n v="97"/>
    <n v="109"/>
    <n v="107"/>
  </r>
  <r>
    <n v="2301"/>
    <x v="8"/>
    <x v="26"/>
    <n v="16"/>
    <n v="16"/>
    <n v="17"/>
    <n v="17"/>
    <n v="17"/>
  </r>
  <r>
    <n v="2452"/>
    <x v="9"/>
    <x v="26"/>
    <n v="165"/>
    <n v="159"/>
    <n v="185"/>
    <n v="143"/>
    <n v="131"/>
  </r>
  <r>
    <n v="2601"/>
    <x v="10"/>
    <x v="26"/>
    <n v="97"/>
    <n v="95"/>
    <n v="103"/>
    <n v="135"/>
    <n v="118"/>
  </r>
  <r>
    <n v="3296"/>
    <x v="11"/>
    <x v="26"/>
    <n v="15"/>
    <n v="15"/>
    <n v="14"/>
    <n v="18"/>
    <n v="18"/>
  </r>
  <r>
    <n v="3385"/>
    <x v="12"/>
    <x v="26"/>
    <n v="120"/>
    <n v="118"/>
    <n v="123"/>
    <n v="160"/>
    <n v="137"/>
  </r>
  <r>
    <n v="3471"/>
    <x v="13"/>
    <x v="26"/>
    <n v="38"/>
    <n v="38"/>
    <n v="39"/>
    <n v="44"/>
    <n v="34"/>
  </r>
  <r>
    <n v="3472"/>
    <x v="14"/>
    <x v="26"/>
    <n v="768"/>
    <n v="780"/>
    <n v="732"/>
    <n v="719"/>
    <n v="765"/>
  </r>
  <r>
    <n v="3588"/>
    <x v="15"/>
    <x v="26"/>
    <n v="17"/>
    <n v="16"/>
    <n v="19"/>
    <n v="11"/>
    <n v="7"/>
  </r>
  <r>
    <n v="4359"/>
    <x v="16"/>
    <x v="26"/>
    <n v="224"/>
    <n v="227"/>
    <n v="213"/>
    <n v="406"/>
    <n v="385"/>
  </r>
  <r>
    <n v="4494"/>
    <x v="17"/>
    <x v="26"/>
    <n v="39"/>
    <n v="37"/>
    <n v="43"/>
    <n v="42"/>
    <n v="28"/>
  </r>
  <r>
    <n v="4496"/>
    <x v="18"/>
    <x v="26"/>
    <n v="2174"/>
    <n v="2218"/>
    <n v="2045"/>
    <n v="2109"/>
    <n v="2295"/>
  </r>
  <r>
    <n v="4704"/>
    <x v="19"/>
    <x v="26"/>
    <n v="154"/>
    <n v="156"/>
    <n v="149"/>
    <n v="169"/>
    <n v="159"/>
  </r>
  <r>
    <n v="4776"/>
    <x v="20"/>
    <x v="26"/>
    <n v="185"/>
    <n v="186"/>
    <n v="184"/>
    <n v="114"/>
    <n v="111"/>
  </r>
  <r>
    <n v="5389"/>
    <x v="21"/>
    <x v="26"/>
    <n v="275"/>
    <n v="271"/>
    <n v="286"/>
    <n v="329"/>
    <n v="324"/>
  </r>
  <r>
    <n v="5400"/>
    <x v="22"/>
    <x v="26"/>
    <n v="23"/>
    <n v="23"/>
    <n v="25"/>
    <n v="27"/>
    <n v="34"/>
  </r>
  <r>
    <n v="5997"/>
    <x v="23"/>
    <x v="26"/>
    <n v="66"/>
    <n v="66"/>
    <n v="64"/>
    <n v="67"/>
    <n v="64"/>
  </r>
  <r>
    <n v="6882"/>
    <x v="24"/>
    <x v="26"/>
    <n v="135"/>
    <n v="138"/>
    <n v="125"/>
    <n v="161"/>
    <n v="158"/>
  </r>
  <r>
    <n v="7141"/>
    <x v="25"/>
    <x v="26"/>
    <n v="93"/>
    <n v="92"/>
    <n v="98"/>
    <n v="120"/>
    <n v="121"/>
  </r>
  <r>
    <n v="7335"/>
    <x v="26"/>
    <x v="26"/>
    <n v="110"/>
    <n v="112"/>
    <n v="104"/>
    <n v="167"/>
    <n v="143"/>
  </r>
  <r>
    <n v="7405"/>
    <x v="27"/>
    <x v="26"/>
    <n v="24"/>
    <n v="24"/>
    <n v="25"/>
    <n v="22"/>
    <n v="25"/>
  </r>
  <r>
    <n v="7498"/>
    <x v="28"/>
    <x v="26"/>
    <n v="96"/>
    <n v="96"/>
    <n v="96"/>
    <n v="102"/>
    <n v="102"/>
  </r>
  <r>
    <n v="8783"/>
    <x v="29"/>
    <x v="26"/>
    <n v="387"/>
    <n v="396"/>
    <n v="361"/>
    <n v="430"/>
    <n v="460"/>
  </r>
  <r>
    <n v="9041"/>
    <x v="30"/>
    <x v="26"/>
    <n v="60"/>
    <n v="62"/>
    <n v="55"/>
    <n v="66"/>
    <n v="56"/>
  </r>
  <r>
    <n v="9491"/>
    <x v="31"/>
    <x v="26"/>
    <n v="15"/>
    <n v="16"/>
    <n v="13"/>
    <n v="11"/>
    <n v="11"/>
  </r>
  <r>
    <n v="9838"/>
    <x v="32"/>
    <x v="26"/>
    <n v="100"/>
    <n v="102"/>
    <n v="96"/>
    <n v="99"/>
    <n v="105"/>
  </r>
  <r>
    <n v="1367"/>
    <x v="0"/>
    <x v="27"/>
    <n v="66"/>
    <n v="63"/>
    <n v="72"/>
    <n v="80"/>
    <n v="64"/>
  </r>
  <r>
    <n v="1691"/>
    <x v="1"/>
    <x v="27"/>
    <n v="153"/>
    <n v="138"/>
    <n v="186"/>
    <n v="78"/>
    <n v="78"/>
  </r>
  <r>
    <n v="1741"/>
    <x v="2"/>
    <x v="27"/>
    <n v="165"/>
    <n v="162"/>
    <n v="173"/>
    <n v="151"/>
    <n v="163"/>
  </r>
  <r>
    <n v="2009"/>
    <x v="3"/>
    <x v="27"/>
    <n v="64"/>
    <n v="59"/>
    <n v="76"/>
    <n v="111"/>
    <n v="100"/>
  </r>
  <r>
    <n v="2100"/>
    <x v="4"/>
    <x v="27"/>
    <n v="360"/>
    <n v="366"/>
    <n v="346"/>
    <n v="494"/>
    <n v="474"/>
  </r>
  <r>
    <n v="2234"/>
    <x v="5"/>
    <x v="27"/>
    <n v="116"/>
    <n v="120"/>
    <n v="106"/>
    <n v="96"/>
    <n v="99"/>
  </r>
  <r>
    <n v="2248"/>
    <x v="6"/>
    <x v="27"/>
    <n v="56"/>
    <n v="53"/>
    <n v="61"/>
    <n v="74"/>
    <n v="76"/>
  </r>
  <r>
    <n v="2299"/>
    <x v="7"/>
    <x v="27"/>
    <n v="102"/>
    <n v="105"/>
    <n v="97"/>
    <n v="109"/>
    <n v="107"/>
  </r>
  <r>
    <n v="2301"/>
    <x v="8"/>
    <x v="27"/>
    <n v="20"/>
    <n v="19"/>
    <n v="21"/>
    <n v="17"/>
    <n v="17"/>
  </r>
  <r>
    <n v="2452"/>
    <x v="9"/>
    <x v="27"/>
    <n v="182"/>
    <n v="171"/>
    <n v="206"/>
    <n v="143"/>
    <n v="131"/>
  </r>
  <r>
    <n v="2601"/>
    <x v="10"/>
    <x v="27"/>
    <n v="96"/>
    <n v="97"/>
    <n v="94"/>
    <n v="135"/>
    <n v="118"/>
  </r>
  <r>
    <n v="3296"/>
    <x v="11"/>
    <x v="27"/>
    <n v="14"/>
    <n v="14"/>
    <n v="14"/>
    <n v="18"/>
    <n v="18"/>
  </r>
  <r>
    <n v="3385"/>
    <x v="12"/>
    <x v="27"/>
    <n v="116"/>
    <n v="118"/>
    <n v="112"/>
    <n v="160"/>
    <n v="137"/>
  </r>
  <r>
    <n v="3471"/>
    <x v="13"/>
    <x v="27"/>
    <n v="35"/>
    <n v="34"/>
    <n v="35"/>
    <n v="44"/>
    <n v="34"/>
  </r>
  <r>
    <n v="3472"/>
    <x v="14"/>
    <x v="27"/>
    <n v="767"/>
    <n v="781"/>
    <n v="737"/>
    <n v="719"/>
    <n v="765"/>
  </r>
  <r>
    <n v="3588"/>
    <x v="15"/>
    <x v="27"/>
    <n v="16"/>
    <n v="15"/>
    <n v="19"/>
    <n v="11"/>
    <n v="7"/>
  </r>
  <r>
    <n v="4359"/>
    <x v="16"/>
    <x v="27"/>
    <n v="226"/>
    <n v="235"/>
    <n v="208"/>
    <n v="406"/>
    <n v="385"/>
  </r>
  <r>
    <n v="4494"/>
    <x v="17"/>
    <x v="27"/>
    <n v="36"/>
    <n v="38"/>
    <n v="32"/>
    <n v="42"/>
    <n v="28"/>
  </r>
  <r>
    <n v="4496"/>
    <x v="18"/>
    <x v="27"/>
    <n v="2190"/>
    <n v="2258"/>
    <n v="2037"/>
    <n v="2109"/>
    <n v="2295"/>
  </r>
  <r>
    <n v="4704"/>
    <x v="19"/>
    <x v="27"/>
    <n v="155"/>
    <n v="164"/>
    <n v="135"/>
    <n v="169"/>
    <n v="159"/>
  </r>
  <r>
    <n v="4776"/>
    <x v="20"/>
    <x v="27"/>
    <n v="186"/>
    <n v="182"/>
    <n v="195"/>
    <n v="114"/>
    <n v="111"/>
  </r>
  <r>
    <n v="5389"/>
    <x v="21"/>
    <x v="27"/>
    <n v="292"/>
    <n v="287"/>
    <n v="302"/>
    <n v="329"/>
    <n v="324"/>
  </r>
  <r>
    <n v="5400"/>
    <x v="22"/>
    <x v="27"/>
    <n v="23"/>
    <n v="25"/>
    <n v="17"/>
    <n v="27"/>
    <n v="34"/>
  </r>
  <r>
    <n v="5997"/>
    <x v="23"/>
    <x v="27"/>
    <n v="64"/>
    <n v="63"/>
    <n v="66"/>
    <n v="67"/>
    <n v="64"/>
  </r>
  <r>
    <n v="6882"/>
    <x v="24"/>
    <x v="27"/>
    <n v="139"/>
    <n v="145"/>
    <n v="125"/>
    <n v="161"/>
    <n v="158"/>
  </r>
  <r>
    <n v="7141"/>
    <x v="25"/>
    <x v="27"/>
    <n v="92"/>
    <n v="90"/>
    <n v="97"/>
    <n v="120"/>
    <n v="121"/>
  </r>
  <r>
    <n v="7335"/>
    <x v="26"/>
    <x v="27"/>
    <n v="107"/>
    <n v="108"/>
    <n v="105"/>
    <n v="167"/>
    <n v="143"/>
  </r>
  <r>
    <n v="7405"/>
    <x v="27"/>
    <x v="27"/>
    <n v="23"/>
    <n v="24"/>
    <n v="23"/>
    <n v="22"/>
    <n v="25"/>
  </r>
  <r>
    <n v="7498"/>
    <x v="28"/>
    <x v="27"/>
    <n v="96"/>
    <n v="93"/>
    <n v="105"/>
    <n v="102"/>
    <n v="102"/>
  </r>
  <r>
    <n v="8783"/>
    <x v="29"/>
    <x v="27"/>
    <n v="396"/>
    <n v="398"/>
    <n v="391"/>
    <n v="430"/>
    <n v="460"/>
  </r>
  <r>
    <n v="9041"/>
    <x v="30"/>
    <x v="27"/>
    <n v="57"/>
    <n v="58"/>
    <n v="56"/>
    <n v="66"/>
    <n v="56"/>
  </r>
  <r>
    <n v="9491"/>
    <x v="31"/>
    <x v="27"/>
    <n v="16"/>
    <n v="15"/>
    <n v="19"/>
    <n v="11"/>
    <n v="11"/>
  </r>
  <r>
    <n v="9838"/>
    <x v="32"/>
    <x v="27"/>
    <n v="99"/>
    <n v="90"/>
    <n v="120"/>
    <n v="99"/>
    <n v="105"/>
  </r>
  <r>
    <n v="1367"/>
    <x v="0"/>
    <x v="28"/>
    <n v="70"/>
    <n v="68"/>
    <n v="74"/>
    <n v="80"/>
    <n v="64"/>
  </r>
  <r>
    <n v="1691"/>
    <x v="1"/>
    <x v="28"/>
    <n v="180"/>
    <n v="159"/>
    <n v="229"/>
    <n v="78"/>
    <n v="78"/>
  </r>
  <r>
    <n v="1741"/>
    <x v="2"/>
    <x v="28"/>
    <n v="176"/>
    <n v="179"/>
    <n v="169"/>
    <n v="151"/>
    <n v="163"/>
  </r>
  <r>
    <n v="2009"/>
    <x v="3"/>
    <x v="28"/>
    <n v="72"/>
    <n v="68"/>
    <n v="84"/>
    <n v="111"/>
    <n v="100"/>
  </r>
  <r>
    <n v="2100"/>
    <x v="4"/>
    <x v="28"/>
    <n v="341"/>
    <n v="354"/>
    <n v="310"/>
    <n v="494"/>
    <n v="474"/>
  </r>
  <r>
    <n v="2234"/>
    <x v="5"/>
    <x v="28"/>
    <n v="104"/>
    <n v="108"/>
    <n v="95"/>
    <n v="96"/>
    <n v="99"/>
  </r>
  <r>
    <n v="2248"/>
    <x v="6"/>
    <x v="28"/>
    <n v="53"/>
    <n v="53"/>
    <n v="53"/>
    <n v="74"/>
    <n v="76"/>
  </r>
  <r>
    <n v="2299"/>
    <x v="7"/>
    <x v="28"/>
    <n v="118"/>
    <n v="122"/>
    <n v="110"/>
    <n v="109"/>
    <n v="107"/>
  </r>
  <r>
    <n v="2301"/>
    <x v="8"/>
    <x v="28"/>
    <n v="18"/>
    <n v="18"/>
    <n v="18"/>
    <n v="17"/>
    <n v="17"/>
  </r>
  <r>
    <n v="2452"/>
    <x v="9"/>
    <x v="28"/>
    <n v="204"/>
    <n v="190"/>
    <n v="237"/>
    <n v="143"/>
    <n v="131"/>
  </r>
  <r>
    <n v="2601"/>
    <x v="10"/>
    <x v="28"/>
    <n v="89"/>
    <n v="91"/>
    <n v="82"/>
    <n v="135"/>
    <n v="118"/>
  </r>
  <r>
    <n v="3296"/>
    <x v="11"/>
    <x v="28"/>
    <n v="14"/>
    <n v="14"/>
    <n v="16"/>
    <n v="18"/>
    <n v="18"/>
  </r>
  <r>
    <n v="3385"/>
    <x v="12"/>
    <x v="28"/>
    <n v="123"/>
    <n v="124"/>
    <n v="120"/>
    <n v="160"/>
    <n v="137"/>
  </r>
  <r>
    <n v="3471"/>
    <x v="13"/>
    <x v="28"/>
    <n v="35"/>
    <n v="37"/>
    <n v="32"/>
    <n v="44"/>
    <n v="34"/>
  </r>
  <r>
    <n v="3472"/>
    <x v="14"/>
    <x v="28"/>
    <n v="750"/>
    <n v="766"/>
    <n v="710"/>
    <n v="719"/>
    <n v="765"/>
  </r>
  <r>
    <n v="3588"/>
    <x v="15"/>
    <x v="28"/>
    <n v="18"/>
    <n v="17"/>
    <n v="21"/>
    <n v="11"/>
    <n v="7"/>
  </r>
  <r>
    <n v="4359"/>
    <x v="16"/>
    <x v="28"/>
    <n v="228"/>
    <n v="238"/>
    <n v="203"/>
    <n v="406"/>
    <n v="385"/>
  </r>
  <r>
    <n v="4494"/>
    <x v="17"/>
    <x v="28"/>
    <n v="35"/>
    <n v="34"/>
    <n v="37"/>
    <n v="42"/>
    <n v="28"/>
  </r>
  <r>
    <n v="4496"/>
    <x v="18"/>
    <x v="28"/>
    <n v="2173"/>
    <n v="2251"/>
    <n v="1984"/>
    <n v="2109"/>
    <n v="2295"/>
  </r>
  <r>
    <n v="4704"/>
    <x v="19"/>
    <x v="28"/>
    <n v="152"/>
    <n v="152"/>
    <n v="152"/>
    <n v="169"/>
    <n v="159"/>
  </r>
  <r>
    <n v="4776"/>
    <x v="20"/>
    <x v="28"/>
    <n v="189"/>
    <n v="187"/>
    <n v="193"/>
    <n v="114"/>
    <n v="111"/>
  </r>
  <r>
    <n v="5389"/>
    <x v="21"/>
    <x v="28"/>
    <n v="289"/>
    <n v="279"/>
    <n v="313"/>
    <n v="329"/>
    <n v="324"/>
  </r>
  <r>
    <n v="5400"/>
    <x v="22"/>
    <x v="28"/>
    <n v="24"/>
    <n v="26"/>
    <n v="18"/>
    <n v="27"/>
    <n v="34"/>
  </r>
  <r>
    <n v="5997"/>
    <x v="23"/>
    <x v="28"/>
    <n v="65"/>
    <n v="65"/>
    <n v="66"/>
    <n v="67"/>
    <n v="64"/>
  </r>
  <r>
    <n v="6882"/>
    <x v="24"/>
    <x v="28"/>
    <n v="137"/>
    <n v="141"/>
    <n v="126"/>
    <n v="161"/>
    <n v="158"/>
  </r>
  <r>
    <n v="7141"/>
    <x v="25"/>
    <x v="28"/>
    <n v="93"/>
    <n v="91"/>
    <n v="98"/>
    <n v="120"/>
    <n v="121"/>
  </r>
  <r>
    <n v="7335"/>
    <x v="26"/>
    <x v="28"/>
    <n v="113"/>
    <n v="116"/>
    <n v="105"/>
    <n v="167"/>
    <n v="143"/>
  </r>
  <r>
    <n v="7405"/>
    <x v="27"/>
    <x v="28"/>
    <n v="26"/>
    <n v="27"/>
    <n v="25"/>
    <n v="22"/>
    <n v="25"/>
  </r>
  <r>
    <n v="7498"/>
    <x v="28"/>
    <x v="28"/>
    <n v="103"/>
    <n v="101"/>
    <n v="109"/>
    <n v="102"/>
    <n v="102"/>
  </r>
  <r>
    <n v="8783"/>
    <x v="29"/>
    <x v="28"/>
    <n v="364"/>
    <n v="369"/>
    <n v="352"/>
    <n v="430"/>
    <n v="460"/>
  </r>
  <r>
    <n v="9041"/>
    <x v="30"/>
    <x v="28"/>
    <n v="59"/>
    <n v="60"/>
    <n v="54"/>
    <n v="66"/>
    <n v="56"/>
  </r>
  <r>
    <n v="9491"/>
    <x v="31"/>
    <x v="28"/>
    <n v="16"/>
    <n v="16"/>
    <n v="16"/>
    <n v="11"/>
    <n v="11"/>
  </r>
  <r>
    <n v="9838"/>
    <x v="32"/>
    <x v="28"/>
    <n v="90"/>
    <n v="89"/>
    <n v="94"/>
    <n v="99"/>
    <n v="105"/>
  </r>
  <r>
    <n v="1367"/>
    <x v="0"/>
    <x v="29"/>
    <n v="63"/>
    <n v="63"/>
    <n v="64"/>
    <n v="80"/>
    <n v="64"/>
  </r>
  <r>
    <n v="1691"/>
    <x v="1"/>
    <x v="29"/>
    <n v="249"/>
    <n v="229"/>
    <n v="303"/>
    <n v="78"/>
    <n v="78"/>
  </r>
  <r>
    <n v="1741"/>
    <x v="2"/>
    <x v="29"/>
    <n v="173"/>
    <n v="175"/>
    <n v="170"/>
    <n v="151"/>
    <n v="163"/>
  </r>
  <r>
    <n v="2009"/>
    <x v="3"/>
    <x v="29"/>
    <n v="81"/>
    <n v="79"/>
    <n v="87"/>
    <n v="111"/>
    <n v="100"/>
  </r>
  <r>
    <n v="2100"/>
    <x v="4"/>
    <x v="29"/>
    <n v="333"/>
    <n v="338"/>
    <n v="318"/>
    <n v="494"/>
    <n v="474"/>
  </r>
  <r>
    <n v="2234"/>
    <x v="5"/>
    <x v="29"/>
    <n v="97"/>
    <n v="101"/>
    <n v="86"/>
    <n v="96"/>
    <n v="99"/>
  </r>
  <r>
    <n v="2248"/>
    <x v="6"/>
    <x v="29"/>
    <n v="51"/>
    <n v="50"/>
    <n v="53"/>
    <n v="74"/>
    <n v="76"/>
  </r>
  <r>
    <n v="2299"/>
    <x v="7"/>
    <x v="29"/>
    <n v="122"/>
    <n v="115"/>
    <n v="141"/>
    <n v="109"/>
    <n v="107"/>
  </r>
  <r>
    <n v="2301"/>
    <x v="8"/>
    <x v="29"/>
    <n v="16"/>
    <n v="16"/>
    <n v="16"/>
    <n v="17"/>
    <n v="17"/>
  </r>
  <r>
    <n v="2452"/>
    <x v="9"/>
    <x v="29"/>
    <n v="268"/>
    <n v="256"/>
    <n v="299"/>
    <n v="143"/>
    <n v="131"/>
  </r>
  <r>
    <n v="2601"/>
    <x v="10"/>
    <x v="29"/>
    <n v="78"/>
    <n v="77"/>
    <n v="79"/>
    <n v="135"/>
    <n v="118"/>
  </r>
  <r>
    <n v="3296"/>
    <x v="11"/>
    <x v="29"/>
    <n v="15"/>
    <n v="15"/>
    <n v="14"/>
    <n v="18"/>
    <n v="18"/>
  </r>
  <r>
    <n v="3385"/>
    <x v="12"/>
    <x v="29"/>
    <n v="127"/>
    <n v="125"/>
    <n v="133"/>
    <n v="160"/>
    <n v="137"/>
  </r>
  <r>
    <n v="3471"/>
    <x v="13"/>
    <x v="29"/>
    <n v="39"/>
    <n v="39"/>
    <n v="39"/>
    <n v="44"/>
    <n v="34"/>
  </r>
  <r>
    <n v="3472"/>
    <x v="14"/>
    <x v="29"/>
    <n v="741"/>
    <n v="755"/>
    <n v="704"/>
    <n v="719"/>
    <n v="765"/>
  </r>
  <r>
    <n v="3588"/>
    <x v="15"/>
    <x v="29"/>
    <n v="26"/>
    <n v="24"/>
    <n v="31"/>
    <n v="11"/>
    <n v="7"/>
  </r>
  <r>
    <n v="4359"/>
    <x v="16"/>
    <x v="29"/>
    <n v="226"/>
    <n v="236"/>
    <n v="198"/>
    <n v="406"/>
    <n v="385"/>
  </r>
  <r>
    <n v="4494"/>
    <x v="17"/>
    <x v="29"/>
    <n v="36"/>
    <n v="38"/>
    <n v="31"/>
    <n v="42"/>
    <n v="28"/>
  </r>
  <r>
    <n v="4496"/>
    <x v="18"/>
    <x v="29"/>
    <n v="2077"/>
    <n v="2161"/>
    <n v="1847"/>
    <n v="2109"/>
    <n v="2295"/>
  </r>
  <r>
    <n v="4704"/>
    <x v="19"/>
    <x v="29"/>
    <n v="174"/>
    <n v="175"/>
    <n v="170"/>
    <n v="169"/>
    <n v="159"/>
  </r>
  <r>
    <n v="4776"/>
    <x v="20"/>
    <x v="29"/>
    <n v="185"/>
    <n v="187"/>
    <n v="177"/>
    <n v="114"/>
    <n v="111"/>
  </r>
  <r>
    <n v="5389"/>
    <x v="21"/>
    <x v="29"/>
    <n v="309"/>
    <n v="299"/>
    <n v="339"/>
    <n v="329"/>
    <n v="324"/>
  </r>
  <r>
    <n v="5400"/>
    <x v="22"/>
    <x v="29"/>
    <n v="22"/>
    <n v="23"/>
    <n v="19"/>
    <n v="27"/>
    <n v="34"/>
  </r>
  <r>
    <n v="5997"/>
    <x v="23"/>
    <x v="29"/>
    <n v="61"/>
    <n v="62"/>
    <n v="57"/>
    <n v="67"/>
    <n v="64"/>
  </r>
  <r>
    <n v="6882"/>
    <x v="24"/>
    <x v="29"/>
    <n v="142"/>
    <n v="146"/>
    <n v="130"/>
    <n v="161"/>
    <n v="158"/>
  </r>
  <r>
    <n v="7141"/>
    <x v="25"/>
    <x v="29"/>
    <n v="99"/>
    <n v="98"/>
    <n v="104"/>
    <n v="120"/>
    <n v="121"/>
  </r>
  <r>
    <n v="7335"/>
    <x v="26"/>
    <x v="29"/>
    <n v="115"/>
    <n v="118"/>
    <n v="108"/>
    <n v="167"/>
    <n v="143"/>
  </r>
  <r>
    <n v="7405"/>
    <x v="27"/>
    <x v="29"/>
    <n v="27"/>
    <n v="26"/>
    <n v="32"/>
    <n v="22"/>
    <n v="25"/>
  </r>
  <r>
    <n v="7498"/>
    <x v="28"/>
    <x v="29"/>
    <n v="122"/>
    <n v="118"/>
    <n v="133"/>
    <n v="102"/>
    <n v="102"/>
  </r>
  <r>
    <n v="8783"/>
    <x v="29"/>
    <x v="29"/>
    <n v="365"/>
    <n v="375"/>
    <n v="340"/>
    <n v="430"/>
    <n v="460"/>
  </r>
  <r>
    <n v="9041"/>
    <x v="30"/>
    <x v="29"/>
    <n v="53"/>
    <n v="55"/>
    <n v="46"/>
    <n v="66"/>
    <n v="56"/>
  </r>
  <r>
    <n v="9491"/>
    <x v="31"/>
    <x v="29"/>
    <n v="14"/>
    <n v="15"/>
    <n v="13"/>
    <n v="11"/>
    <n v="11"/>
  </r>
  <r>
    <n v="9838"/>
    <x v="32"/>
    <x v="29"/>
    <n v="101"/>
    <n v="98"/>
    <n v="110"/>
    <n v="99"/>
    <n v="105"/>
  </r>
  <r>
    <n v="1367"/>
    <x v="0"/>
    <x v="30"/>
    <n v="65"/>
    <n v="61"/>
    <n v="74"/>
    <n v="80"/>
    <n v="64"/>
  </r>
  <r>
    <n v="1691"/>
    <x v="1"/>
    <x v="30"/>
    <n v="324"/>
    <n v="296"/>
    <n v="381"/>
    <n v="78"/>
    <n v="78"/>
  </r>
  <r>
    <n v="1741"/>
    <x v="2"/>
    <x v="30"/>
    <n v="180"/>
    <n v="182"/>
    <n v="176"/>
    <n v="151"/>
    <n v="163"/>
  </r>
  <r>
    <n v="2009"/>
    <x v="3"/>
    <x v="30"/>
    <n v="97"/>
    <n v="96"/>
    <n v="98"/>
    <n v="111"/>
    <n v="100"/>
  </r>
  <r>
    <n v="2100"/>
    <x v="4"/>
    <x v="30"/>
    <n v="378"/>
    <n v="399"/>
    <n v="336"/>
    <n v="494"/>
    <n v="474"/>
  </r>
  <r>
    <n v="2234"/>
    <x v="5"/>
    <x v="30"/>
    <n v="92"/>
    <n v="94"/>
    <n v="88"/>
    <n v="96"/>
    <n v="99"/>
  </r>
  <r>
    <n v="2248"/>
    <x v="6"/>
    <x v="30"/>
    <n v="53"/>
    <n v="53"/>
    <n v="53"/>
    <n v="74"/>
    <n v="76"/>
  </r>
  <r>
    <n v="2299"/>
    <x v="7"/>
    <x v="30"/>
    <n v="117"/>
    <n v="112"/>
    <n v="127"/>
    <n v="109"/>
    <n v="107"/>
  </r>
  <r>
    <n v="2301"/>
    <x v="8"/>
    <x v="30"/>
    <n v="17"/>
    <n v="15"/>
    <n v="21"/>
    <n v="17"/>
    <n v="17"/>
  </r>
  <r>
    <n v="2452"/>
    <x v="9"/>
    <x v="30"/>
    <n v="301"/>
    <n v="283"/>
    <n v="337"/>
    <n v="143"/>
    <n v="131"/>
  </r>
  <r>
    <n v="2601"/>
    <x v="10"/>
    <x v="30"/>
    <n v="86"/>
    <n v="89"/>
    <n v="82"/>
    <n v="135"/>
    <n v="118"/>
  </r>
  <r>
    <n v="3296"/>
    <x v="11"/>
    <x v="30"/>
    <n v="17"/>
    <n v="17"/>
    <n v="15"/>
    <n v="18"/>
    <n v="18"/>
  </r>
  <r>
    <n v="3385"/>
    <x v="12"/>
    <x v="30"/>
    <n v="114"/>
    <n v="113"/>
    <n v="117"/>
    <n v="160"/>
    <n v="137"/>
  </r>
  <r>
    <n v="3471"/>
    <x v="13"/>
    <x v="30"/>
    <n v="42"/>
    <n v="41"/>
    <n v="44"/>
    <n v="44"/>
    <n v="34"/>
  </r>
  <r>
    <n v="3472"/>
    <x v="14"/>
    <x v="30"/>
    <n v="700"/>
    <n v="714"/>
    <n v="672"/>
    <n v="719"/>
    <n v="765"/>
  </r>
  <r>
    <n v="3588"/>
    <x v="15"/>
    <x v="30"/>
    <n v="29"/>
    <n v="28"/>
    <n v="32"/>
    <n v="11"/>
    <n v="7"/>
  </r>
  <r>
    <n v="4359"/>
    <x v="16"/>
    <x v="30"/>
    <n v="245"/>
    <n v="259"/>
    <n v="218"/>
    <n v="406"/>
    <n v="385"/>
  </r>
  <r>
    <n v="4494"/>
    <x v="17"/>
    <x v="30"/>
    <n v="32"/>
    <n v="35"/>
    <n v="26"/>
    <n v="42"/>
    <n v="28"/>
  </r>
  <r>
    <n v="4496"/>
    <x v="18"/>
    <x v="30"/>
    <n v="1994"/>
    <n v="2103"/>
    <n v="1776"/>
    <n v="2109"/>
    <n v="2295"/>
  </r>
  <r>
    <n v="4704"/>
    <x v="19"/>
    <x v="30"/>
    <n v="167"/>
    <n v="173"/>
    <n v="154"/>
    <n v="169"/>
    <n v="159"/>
  </r>
  <r>
    <n v="4776"/>
    <x v="20"/>
    <x v="30"/>
    <n v="195"/>
    <n v="196"/>
    <n v="193"/>
    <n v="114"/>
    <n v="111"/>
  </r>
  <r>
    <n v="5389"/>
    <x v="21"/>
    <x v="30"/>
    <n v="314"/>
    <n v="305"/>
    <n v="333"/>
    <n v="329"/>
    <n v="324"/>
  </r>
  <r>
    <n v="5400"/>
    <x v="22"/>
    <x v="30"/>
    <n v="21"/>
    <n v="23"/>
    <n v="17"/>
    <n v="27"/>
    <n v="34"/>
  </r>
  <r>
    <n v="5997"/>
    <x v="23"/>
    <x v="30"/>
    <n v="61"/>
    <n v="62"/>
    <n v="61"/>
    <n v="67"/>
    <n v="64"/>
  </r>
  <r>
    <n v="6882"/>
    <x v="24"/>
    <x v="30"/>
    <n v="140"/>
    <n v="150"/>
    <n v="121"/>
    <n v="161"/>
    <n v="158"/>
  </r>
  <r>
    <n v="7141"/>
    <x v="25"/>
    <x v="30"/>
    <n v="97"/>
    <n v="96"/>
    <n v="97"/>
    <n v="120"/>
    <n v="121"/>
  </r>
  <r>
    <n v="7335"/>
    <x v="26"/>
    <x v="30"/>
    <n v="118"/>
    <n v="119"/>
    <n v="116"/>
    <n v="167"/>
    <n v="143"/>
  </r>
  <r>
    <n v="7405"/>
    <x v="27"/>
    <x v="30"/>
    <n v="26"/>
    <n v="26"/>
    <n v="25"/>
    <n v="22"/>
    <n v="25"/>
  </r>
  <r>
    <n v="7498"/>
    <x v="28"/>
    <x v="30"/>
    <n v="124"/>
    <n v="124"/>
    <n v="125"/>
    <n v="102"/>
    <n v="102"/>
  </r>
  <r>
    <n v="8783"/>
    <x v="29"/>
    <x v="30"/>
    <n v="362"/>
    <n v="364"/>
    <n v="358"/>
    <n v="430"/>
    <n v="460"/>
  </r>
  <r>
    <n v="9041"/>
    <x v="30"/>
    <x v="30"/>
    <n v="48"/>
    <n v="48"/>
    <n v="47"/>
    <n v="66"/>
    <n v="56"/>
  </r>
  <r>
    <n v="9491"/>
    <x v="31"/>
    <x v="30"/>
    <n v="15"/>
    <n v="14"/>
    <n v="18"/>
    <n v="11"/>
    <n v="11"/>
  </r>
  <r>
    <n v="9838"/>
    <x v="32"/>
    <x v="30"/>
    <n v="101"/>
    <n v="96"/>
    <n v="111"/>
    <n v="99"/>
    <n v="10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5096F9-25ED-4D5F-86C0-5281B52CE79E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1">
  <location ref="A3:E49" firstHeaderRow="0" firstDataRow="1" firstDataCol="1" rowPageCount="1" colPageCount="1"/>
  <pivotFields count="10">
    <pivotField showAll="0"/>
    <pivotField axis="axisPage" showAl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7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t="default"/>
      </items>
    </pivotField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axis="axisRow" showAll="0">
      <items count="7">
        <item sd="0" x="0"/>
        <item x="1"/>
        <item x="2"/>
        <item x="3"/>
        <item x="4"/>
        <item sd="0" x="5"/>
        <item t="default"/>
      </items>
    </pivotField>
    <pivotField axis="axisRow" showAll="0">
      <items count="6">
        <item sd="0" x="0"/>
        <item x="1"/>
        <item x="2"/>
        <item x="3"/>
        <item sd="0" x="4"/>
        <item t="default"/>
      </items>
    </pivotField>
  </pivotFields>
  <rowFields count="3">
    <field x="9"/>
    <field x="8"/>
    <field x="2"/>
  </rowFields>
  <rowItems count="46">
    <i>
      <x v="1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2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3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hier="-1"/>
  </pageFields>
  <dataFields count="4">
    <dataField name="Rahvaloendus" fld="7" subtotal="average" baseField="1" baseItem="0"/>
    <dataField name="Tööpäeva keskmine" fld="4" subtotal="average" baseField="1" baseItem="0"/>
    <dataField name="Puhkepäeva keskmine" fld="5" subtotal="average" baseField="1" baseItem="0"/>
    <dataField name="Rahvastikuregistri aasta" fld="6" subtotal="average" baseField="2" baseItem="4"/>
  </dataFields>
  <formats count="1">
    <format dxfId="35">
      <pivotArea outline="0" collapsedLevelsAreSubtotals="1" fieldPosition="0"/>
    </format>
  </formats>
  <chartFormats count="19"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6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6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7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8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9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8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1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8" format="1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9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1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9" format="15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0" format="1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0" format="20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0" format="21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0" format="22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1C2982F-4F39-46BE-910A-08F9C9C185C6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45">
  <location ref="A3:E49" firstHeaderRow="0" firstDataRow="1" firstDataCol="1" rowPageCount="1" colPageCount="1"/>
  <pivotFields count="10">
    <pivotField showAll="0"/>
    <pivotField axis="axisPage" showAl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7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t="default"/>
      </items>
    </pivotField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axis="axisRow" showAll="0">
      <items count="7">
        <item sd="0" x="0"/>
        <item x="1"/>
        <item x="2"/>
        <item x="3"/>
        <item x="4"/>
        <item sd="0" x="5"/>
        <item t="default"/>
      </items>
    </pivotField>
    <pivotField axis="axisRow" showAll="0">
      <items count="6">
        <item sd="0" x="0"/>
        <item x="1"/>
        <item x="2"/>
        <item x="3"/>
        <item sd="0" x="4"/>
        <item t="default"/>
      </items>
    </pivotField>
  </pivotFields>
  <rowFields count="3">
    <field x="9"/>
    <field x="8"/>
    <field x="2"/>
  </rowFields>
  <rowItems count="46">
    <i>
      <x v="1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2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3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item="24" hier="-1"/>
  </pageFields>
  <dataFields count="4">
    <dataField name="Rahvaloendus" fld="7" subtotal="average" baseField="1" baseItem="0"/>
    <dataField name="Tööpäeva keskmine" fld="4" subtotal="average" baseField="1" baseItem="0"/>
    <dataField name="Puhkepäeva keskmine" fld="5" subtotal="average" baseField="1" baseItem="0"/>
    <dataField name="Rahvastikuregistri aasta" fld="6" baseField="0" baseItem="0"/>
  </dataFields>
  <formats count="1">
    <format dxfId="26">
      <pivotArea outline="0" collapsedLevelsAreSubtotals="1" fieldPosition="0"/>
    </format>
  </formats>
  <chartFormats count="19"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6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6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7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8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9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8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1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8" format="1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9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1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9" format="15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28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4" format="29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4" format="30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31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A1476E6-6A30-4286-84BB-37F38271C7E2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9">
  <location ref="A3:E49" firstHeaderRow="0" firstDataRow="1" firstDataCol="1" rowPageCount="1" colPageCount="1"/>
  <pivotFields count="10">
    <pivotField showAll="0"/>
    <pivotField axis="axisPage" showAl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7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t="default"/>
      </items>
    </pivotField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axis="axisRow" showAll="0">
      <items count="7">
        <item sd="0" x="0"/>
        <item x="1"/>
        <item x="2"/>
        <item x="3"/>
        <item x="4"/>
        <item sd="0" x="5"/>
        <item t="default"/>
      </items>
    </pivotField>
    <pivotField axis="axisRow" showAll="0">
      <items count="6">
        <item sd="0" x="0"/>
        <item x="1"/>
        <item x="2"/>
        <item x="3"/>
        <item sd="0" x="4"/>
        <item t="default"/>
      </items>
    </pivotField>
  </pivotFields>
  <rowFields count="3">
    <field x="9"/>
    <field x="8"/>
    <field x="2"/>
  </rowFields>
  <rowItems count="46">
    <i>
      <x v="1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2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3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item="23" hier="-1"/>
  </pageFields>
  <dataFields count="4">
    <dataField name="Rahvaloendus" fld="7" subtotal="average" baseField="1" baseItem="0"/>
    <dataField name="Tööpäeva keskmine" fld="4" subtotal="average" baseField="1" baseItem="0"/>
    <dataField name="Puhkepäeva keskmine" fld="5" subtotal="average" baseField="1" baseItem="0"/>
    <dataField name="Rahvastikuregistri aasta" fld="6" baseField="0" baseItem="0"/>
  </dataFields>
  <formats count="1">
    <format dxfId="25">
      <pivotArea outline="0" collapsedLevelsAreSubtotals="1" fieldPosition="0"/>
    </format>
  </formats>
  <chartFormats count="19"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6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6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7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8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9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8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1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8" format="1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9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1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9" format="15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4" format="17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4" format="18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9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696E38-F16A-487D-971C-7751BCE52B27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9">
  <location ref="A3:E49" firstHeaderRow="0" firstDataRow="1" firstDataCol="1" rowPageCount="1" colPageCount="1"/>
  <pivotFields count="10">
    <pivotField showAll="0"/>
    <pivotField axis="axisPage" showAl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7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t="default"/>
      </items>
    </pivotField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axis="axisRow" showAll="0">
      <items count="7">
        <item sd="0" x="0"/>
        <item x="1"/>
        <item x="2"/>
        <item x="3"/>
        <item x="4"/>
        <item sd="0" x="5"/>
        <item t="default"/>
      </items>
    </pivotField>
    <pivotField axis="axisRow" showAll="0">
      <items count="6">
        <item sd="0" x="0"/>
        <item x="1"/>
        <item x="2"/>
        <item x="3"/>
        <item sd="0" x="4"/>
        <item t="default"/>
      </items>
    </pivotField>
  </pivotFields>
  <rowFields count="3">
    <field x="9"/>
    <field x="8"/>
    <field x="2"/>
  </rowFields>
  <rowItems count="46">
    <i>
      <x v="1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2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3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item="22" hier="-1"/>
  </pageFields>
  <dataFields count="4">
    <dataField name="Rahvaloendus" fld="7" subtotal="average" baseField="1" baseItem="0"/>
    <dataField name="Tööpäeva keskmine" fld="4" subtotal="average" baseField="1" baseItem="0"/>
    <dataField name="Puhkepäeva keskmine" fld="5" subtotal="average" baseField="1" baseItem="0"/>
    <dataField name="Rahvastikuregistri aasta" fld="6" baseField="0" baseItem="0"/>
  </dataFields>
  <formats count="1">
    <format dxfId="24">
      <pivotArea outline="0" collapsedLevelsAreSubtotals="1" fieldPosition="0"/>
    </format>
  </formats>
  <chartFormats count="19"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6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6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7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8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9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8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1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8" format="1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9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1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9" format="15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4" format="17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4" format="18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9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5A49DA0-98FA-48B1-81E0-D66043317CB5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9">
  <location ref="A3:E49" firstHeaderRow="0" firstDataRow="1" firstDataCol="1" rowPageCount="1" colPageCount="1"/>
  <pivotFields count="10">
    <pivotField showAll="0"/>
    <pivotField axis="axisPage" showAl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7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t="default"/>
      </items>
    </pivotField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axis="axisRow" showAll="0">
      <items count="7">
        <item sd="0" x="0"/>
        <item x="1"/>
        <item x="2"/>
        <item x="3"/>
        <item x="4"/>
        <item sd="0" x="5"/>
        <item t="default"/>
      </items>
    </pivotField>
    <pivotField axis="axisRow" showAll="0">
      <items count="6">
        <item sd="0" x="0"/>
        <item x="1"/>
        <item x="2"/>
        <item x="3"/>
        <item sd="0" x="4"/>
        <item t="default"/>
      </items>
    </pivotField>
  </pivotFields>
  <rowFields count="3">
    <field x="9"/>
    <field x="8"/>
    <field x="2"/>
  </rowFields>
  <rowItems count="46">
    <i>
      <x v="1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2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3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item="21" hier="-1"/>
  </pageFields>
  <dataFields count="4">
    <dataField name="Rahvaloendus" fld="7" subtotal="average" baseField="1" baseItem="0"/>
    <dataField name="Tööpäeva keskmine" fld="4" subtotal="average" baseField="1" baseItem="0"/>
    <dataField name="Puhkepäeva keskmine" fld="5" subtotal="average" baseField="1" baseItem="0"/>
    <dataField name="Rahvastikuregistri aasta" fld="6" baseField="0" baseItem="0"/>
  </dataFields>
  <formats count="1">
    <format dxfId="23">
      <pivotArea outline="0" collapsedLevelsAreSubtotals="1" fieldPosition="0"/>
    </format>
  </formats>
  <chartFormats count="19"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6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6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7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8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9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8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1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8" format="1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9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1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9" format="15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4" format="17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4" format="18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9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67A0B51-68C4-4EF3-AB14-A7681C18F540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9">
  <location ref="A3:E49" firstHeaderRow="0" firstDataRow="1" firstDataCol="1" rowPageCount="1" colPageCount="1"/>
  <pivotFields count="10">
    <pivotField showAll="0"/>
    <pivotField axis="axisPage" showAl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7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t="default"/>
      </items>
    </pivotField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axis="axisRow" showAll="0">
      <items count="7">
        <item sd="0" x="0"/>
        <item x="1"/>
        <item x="2"/>
        <item x="3"/>
        <item x="4"/>
        <item sd="0" x="5"/>
        <item t="default"/>
      </items>
    </pivotField>
    <pivotField axis="axisRow" showAll="0">
      <items count="6">
        <item sd="0" x="0"/>
        <item x="1"/>
        <item x="2"/>
        <item x="3"/>
        <item sd="0" x="4"/>
        <item t="default"/>
      </items>
    </pivotField>
  </pivotFields>
  <rowFields count="3">
    <field x="9"/>
    <field x="8"/>
    <field x="2"/>
  </rowFields>
  <rowItems count="46">
    <i>
      <x v="1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2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3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item="20" hier="-1"/>
  </pageFields>
  <dataFields count="4">
    <dataField name="Rahvaloendus" fld="7" subtotal="average" baseField="1" baseItem="0"/>
    <dataField name="Tööpäeva keskmine" fld="4" subtotal="average" baseField="1" baseItem="0"/>
    <dataField name="Puhkepäeva keskmine" fld="5" subtotal="average" baseField="1" baseItem="0"/>
    <dataField name="Rahvastikuregistri aasta" fld="6" baseField="0" baseItem="0"/>
  </dataFields>
  <formats count="1">
    <format dxfId="22">
      <pivotArea outline="0" collapsedLevelsAreSubtotals="1" fieldPosition="0"/>
    </format>
  </formats>
  <chartFormats count="19"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6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6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7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8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9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8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1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8" format="1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9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1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9" format="15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4" format="17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4" format="18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9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6D71458-02FF-4830-A8C4-219608B7B37D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9">
  <location ref="A3:E49" firstHeaderRow="0" firstDataRow="1" firstDataCol="1" rowPageCount="1" colPageCount="1"/>
  <pivotFields count="10">
    <pivotField showAll="0"/>
    <pivotField axis="axisPage" showAl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7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t="default"/>
      </items>
    </pivotField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axis="axisRow" showAll="0">
      <items count="7">
        <item sd="0" x="0"/>
        <item x="1"/>
        <item x="2"/>
        <item x="3"/>
        <item x="4"/>
        <item sd="0" x="5"/>
        <item t="default"/>
      </items>
    </pivotField>
    <pivotField axis="axisRow" showAll="0">
      <items count="6">
        <item sd="0" x="0"/>
        <item x="1"/>
        <item x="2"/>
        <item x="3"/>
        <item sd="0" x="4"/>
        <item t="default"/>
      </items>
    </pivotField>
  </pivotFields>
  <rowFields count="3">
    <field x="9"/>
    <field x="8"/>
    <field x="2"/>
  </rowFields>
  <rowItems count="46">
    <i>
      <x v="1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2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3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item="19" hier="-1"/>
  </pageFields>
  <dataFields count="4">
    <dataField name="Rahvaloendus" fld="7" subtotal="average" baseField="1" baseItem="0"/>
    <dataField name="Tööpäeva keskmine" fld="4" subtotal="average" baseField="1" baseItem="0"/>
    <dataField name="Puhkepäeva keskmine" fld="5" subtotal="average" baseField="1" baseItem="0"/>
    <dataField name="Rahvastikuregistri aasta" fld="6" baseField="0" baseItem="0"/>
  </dataFields>
  <formats count="1">
    <format dxfId="21">
      <pivotArea outline="0" collapsedLevelsAreSubtotals="1" fieldPosition="0"/>
    </format>
  </formats>
  <chartFormats count="19"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6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6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7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8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9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8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1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8" format="1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9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1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9" format="15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4" format="17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4" format="18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9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532307C-05E9-4117-B7A0-0A390E1E2C6C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9">
  <location ref="A3:E49" firstHeaderRow="0" firstDataRow="1" firstDataCol="1" rowPageCount="1" colPageCount="1"/>
  <pivotFields count="10">
    <pivotField showAll="0"/>
    <pivotField axis="axisPage" showAl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7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t="default"/>
      </items>
    </pivotField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axis="axisRow" showAll="0">
      <items count="7">
        <item sd="0" x="0"/>
        <item x="1"/>
        <item x="2"/>
        <item x="3"/>
        <item x="4"/>
        <item sd="0" x="5"/>
        <item t="default"/>
      </items>
    </pivotField>
    <pivotField axis="axisRow" showAll="0">
      <items count="6">
        <item sd="0" x="0"/>
        <item x="1"/>
        <item x="2"/>
        <item x="3"/>
        <item sd="0" x="4"/>
        <item t="default"/>
      </items>
    </pivotField>
  </pivotFields>
  <rowFields count="3">
    <field x="9"/>
    <field x="8"/>
    <field x="2"/>
  </rowFields>
  <rowItems count="46">
    <i>
      <x v="1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2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3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item="18" hier="-1"/>
  </pageFields>
  <dataFields count="4">
    <dataField name="Rahvaloendus" fld="7" subtotal="average" baseField="1" baseItem="0"/>
    <dataField name="Tööpäeva keskmine" fld="4" subtotal="average" baseField="1" baseItem="0"/>
    <dataField name="Puhkepäeva keskmine" fld="5" subtotal="average" baseField="1" baseItem="0"/>
    <dataField name="Rahvastikuregistri aasta" fld="6" baseField="0" baseItem="0"/>
  </dataFields>
  <formats count="1">
    <format dxfId="20">
      <pivotArea outline="0" collapsedLevelsAreSubtotals="1" fieldPosition="0"/>
    </format>
  </formats>
  <chartFormats count="19"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6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6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7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8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9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8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1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8" format="1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9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1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9" format="15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4" format="17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4" format="18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9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4C57FB7-F3C7-4ADE-B966-F40EC7F0CD87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41">
  <location ref="A3:E49" firstHeaderRow="0" firstDataRow="1" firstDataCol="1" rowPageCount="1" colPageCount="1"/>
  <pivotFields count="10">
    <pivotField showAll="0"/>
    <pivotField axis="axisPage" showAl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7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t="default"/>
      </items>
    </pivotField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axis="axisRow" showAll="0">
      <items count="7">
        <item sd="0" x="0"/>
        <item x="1"/>
        <item x="2"/>
        <item x="3"/>
        <item x="4"/>
        <item sd="0" x="5"/>
        <item t="default"/>
      </items>
    </pivotField>
    <pivotField axis="axisRow" showAll="0">
      <items count="6">
        <item sd="0" x="0"/>
        <item x="1"/>
        <item x="2"/>
        <item x="3"/>
        <item sd="0" x="4"/>
        <item t="default"/>
      </items>
    </pivotField>
  </pivotFields>
  <rowFields count="3">
    <field x="9"/>
    <field x="8"/>
    <field x="2"/>
  </rowFields>
  <rowItems count="46">
    <i>
      <x v="1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2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3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item="17" hier="-1"/>
  </pageFields>
  <dataFields count="4">
    <dataField name="Rahvaloendus" fld="7" subtotal="average" baseField="1" baseItem="0"/>
    <dataField name="Tööpäeva keskmine" fld="4" subtotal="average" baseField="1" baseItem="0"/>
    <dataField name="Puhkepäeva keskmine" fld="5" subtotal="average" baseField="1" baseItem="0"/>
    <dataField name="Rahvastikuregistri aasta" fld="6" baseField="0" baseItem="0"/>
  </dataFields>
  <formats count="1">
    <format dxfId="19">
      <pivotArea outline="0" collapsedLevelsAreSubtotals="1" fieldPosition="0"/>
    </format>
  </formats>
  <chartFormats count="19"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6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6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7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8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9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8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1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8" format="1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9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1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9" format="15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4" format="17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4" format="18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9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B3FFC5C-BD76-4907-AD93-D9A7316693D2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9">
  <location ref="A3:E49" firstHeaderRow="0" firstDataRow="1" firstDataCol="1" rowPageCount="1" colPageCount="1"/>
  <pivotFields count="10">
    <pivotField showAll="0"/>
    <pivotField axis="axisPage" showAl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7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t="default"/>
      </items>
    </pivotField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axis="axisRow" showAll="0">
      <items count="7">
        <item sd="0" x="0"/>
        <item x="1"/>
        <item x="2"/>
        <item x="3"/>
        <item x="4"/>
        <item sd="0" x="5"/>
        <item t="default"/>
      </items>
    </pivotField>
    <pivotField axis="axisRow" showAll="0">
      <items count="6">
        <item sd="0" x="0"/>
        <item x="1"/>
        <item x="2"/>
        <item x="3"/>
        <item sd="0" x="4"/>
        <item t="default"/>
      </items>
    </pivotField>
  </pivotFields>
  <rowFields count="3">
    <field x="9"/>
    <field x="8"/>
    <field x="2"/>
  </rowFields>
  <rowItems count="46">
    <i>
      <x v="1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2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3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item="16" hier="-1"/>
  </pageFields>
  <dataFields count="4">
    <dataField name="Rahvaloendus" fld="7" subtotal="average" baseField="1" baseItem="0"/>
    <dataField name="Tööpäeva keskmine" fld="4" subtotal="average" baseField="1" baseItem="0"/>
    <dataField name="Puhkepäeva keskmine" fld="5" subtotal="average" baseField="1" baseItem="0"/>
    <dataField name="Rahvastikuregistri aasta" fld="6" baseField="0" baseItem="0"/>
  </dataFields>
  <formats count="1">
    <format dxfId="18">
      <pivotArea outline="0" collapsedLevelsAreSubtotals="1" fieldPosition="0"/>
    </format>
  </formats>
  <chartFormats count="19"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6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6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7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8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9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8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1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8" format="1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9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1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9" format="15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4" format="17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4" format="18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9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A42EA85-ACB1-46ED-972C-166997C85D4A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9">
  <location ref="A3:E49" firstHeaderRow="0" firstDataRow="1" firstDataCol="1" rowPageCount="1" colPageCount="1"/>
  <pivotFields count="10">
    <pivotField showAll="0"/>
    <pivotField axis="axisPage" showAl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7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t="default"/>
      </items>
    </pivotField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axis="axisRow" showAll="0">
      <items count="7">
        <item sd="0" x="0"/>
        <item x="1"/>
        <item x="2"/>
        <item x="3"/>
        <item x="4"/>
        <item sd="0" x="5"/>
        <item t="default"/>
      </items>
    </pivotField>
    <pivotField axis="axisRow" showAll="0">
      <items count="6">
        <item sd="0" x="0"/>
        <item x="1"/>
        <item x="2"/>
        <item x="3"/>
        <item sd="0" x="4"/>
        <item t="default"/>
      </items>
    </pivotField>
  </pivotFields>
  <rowFields count="3">
    <field x="9"/>
    <field x="8"/>
    <field x="2"/>
  </rowFields>
  <rowItems count="46">
    <i>
      <x v="1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2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3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item="15" hier="-1"/>
  </pageFields>
  <dataFields count="4">
    <dataField name="Rahvaloendus" fld="7" subtotal="average" baseField="1" baseItem="0"/>
    <dataField name="Tööpäeva keskmine" fld="4" subtotal="average" baseField="1" baseItem="0"/>
    <dataField name="Puhkepäeva keskmine" fld="5" subtotal="average" baseField="1" baseItem="0"/>
    <dataField name="Rahvastikuregistri aasta" fld="6" baseField="0" baseItem="0"/>
  </dataFields>
  <formats count="1">
    <format dxfId="17">
      <pivotArea outline="0" collapsedLevelsAreSubtotals="1" fieldPosition="0"/>
    </format>
  </formats>
  <chartFormats count="19"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6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6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7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8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9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8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1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8" format="1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9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1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9" format="15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4" format="17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4" format="18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9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F4D4260-652D-4E21-A14F-9A8BEE431C5C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23">
  <location ref="A3:E49" firstHeaderRow="0" firstDataRow="1" firstDataCol="1" rowPageCount="1" colPageCount="1"/>
  <pivotFields count="10">
    <pivotField showAll="0"/>
    <pivotField axis="axisPage" showAl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7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t="default"/>
      </items>
    </pivotField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axis="axisRow" showAll="0">
      <items count="7">
        <item sd="0" x="0"/>
        <item x="1"/>
        <item x="2"/>
        <item x="3"/>
        <item x="4"/>
        <item sd="0" x="5"/>
        <item t="default"/>
      </items>
    </pivotField>
    <pivotField axis="axisRow" showAll="0">
      <items count="6">
        <item sd="0" x="0"/>
        <item x="1"/>
        <item x="2"/>
        <item x="3"/>
        <item sd="0" x="4"/>
        <item t="default"/>
      </items>
    </pivotField>
  </pivotFields>
  <rowFields count="3">
    <field x="9"/>
    <field x="8"/>
    <field x="2"/>
  </rowFields>
  <rowItems count="46">
    <i>
      <x v="1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2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3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item="32" hier="-1"/>
  </pageFields>
  <dataFields count="4">
    <dataField name="Rahvaloendus" fld="7" subtotal="average" baseField="1" baseItem="0"/>
    <dataField name="Tööpäeva keskmine" fld="4" subtotal="average" baseField="1" baseItem="0"/>
    <dataField name="Puhkepäeva keskmine" fld="5" subtotal="average" baseField="1" baseItem="0"/>
    <dataField name="Rahvastikuregistri aasta" fld="6" subtotal="average" baseField="2" baseItem="9"/>
  </dataFields>
  <formats count="1">
    <format dxfId="34">
      <pivotArea outline="0" collapsedLevelsAreSubtotals="1" fieldPosition="0"/>
    </format>
  </formats>
  <chartFormats count="19"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6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6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7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8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9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8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1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8" format="1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9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1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9" format="15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4" format="17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4" format="18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9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1790E2E-8E89-412E-9FB3-216305DD5D69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9">
  <location ref="A3:E49" firstHeaderRow="0" firstDataRow="1" firstDataCol="1" rowPageCount="1" colPageCount="1"/>
  <pivotFields count="10">
    <pivotField showAll="0"/>
    <pivotField axis="axisPage" showAl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7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t="default"/>
      </items>
    </pivotField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axis="axisRow" showAll="0">
      <items count="7">
        <item sd="0" x="0"/>
        <item x="1"/>
        <item x="2"/>
        <item x="3"/>
        <item x="4"/>
        <item sd="0" x="5"/>
        <item t="default"/>
      </items>
    </pivotField>
    <pivotField axis="axisRow" showAll="0">
      <items count="6">
        <item sd="0" x="0"/>
        <item x="1"/>
        <item x="2"/>
        <item x="3"/>
        <item sd="0" x="4"/>
        <item t="default"/>
      </items>
    </pivotField>
  </pivotFields>
  <rowFields count="3">
    <field x="9"/>
    <field x="8"/>
    <field x="2"/>
  </rowFields>
  <rowItems count="46">
    <i>
      <x v="1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2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3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item="14" hier="-1"/>
  </pageFields>
  <dataFields count="4">
    <dataField name="Rahvaloendus" fld="7" subtotal="average" baseField="1" baseItem="0"/>
    <dataField name="Tööpäeva keskmine" fld="4" subtotal="average" baseField="1" baseItem="0"/>
    <dataField name="Puhkepäeva keskmine" fld="5" subtotal="average" baseField="1" baseItem="0"/>
    <dataField name="Rahvastikuregistri aasta" fld="6" baseField="0" baseItem="0"/>
  </dataFields>
  <formats count="1">
    <format dxfId="16">
      <pivotArea outline="0" collapsedLevelsAreSubtotals="1" fieldPosition="0"/>
    </format>
  </formats>
  <chartFormats count="19"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6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6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7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8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9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8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1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8" format="1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9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1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9" format="15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4" format="17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4" format="18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9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72BE69C-0976-486A-A927-C17787DA38C2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9">
  <location ref="A3:E49" firstHeaderRow="0" firstDataRow="1" firstDataCol="1" rowPageCount="1" colPageCount="1"/>
  <pivotFields count="10">
    <pivotField showAll="0"/>
    <pivotField axis="axisPage" showAl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7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t="default"/>
      </items>
    </pivotField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axis="axisRow" showAll="0">
      <items count="7">
        <item sd="0" x="0"/>
        <item x="1"/>
        <item x="2"/>
        <item x="3"/>
        <item x="4"/>
        <item sd="0" x="5"/>
        <item t="default"/>
      </items>
    </pivotField>
    <pivotField axis="axisRow" showAll="0">
      <items count="6">
        <item sd="0" x="0"/>
        <item x="1"/>
        <item x="2"/>
        <item x="3"/>
        <item sd="0" x="4"/>
        <item t="default"/>
      </items>
    </pivotField>
  </pivotFields>
  <rowFields count="3">
    <field x="9"/>
    <field x="8"/>
    <field x="2"/>
  </rowFields>
  <rowItems count="46">
    <i>
      <x v="1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2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3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item="13" hier="-1"/>
  </pageFields>
  <dataFields count="4">
    <dataField name="Rahvaloendus" fld="7" subtotal="average" baseField="1" baseItem="0"/>
    <dataField name="Tööpäeva keskmine" fld="4" subtotal="average" baseField="1" baseItem="0"/>
    <dataField name="Puhkepäeva keskmine" fld="5" subtotal="average" baseField="1" baseItem="0"/>
    <dataField name="Rahvastikuregistri aasta" fld="6" baseField="0" baseItem="0"/>
  </dataFields>
  <formats count="1">
    <format dxfId="15">
      <pivotArea outline="0" collapsedLevelsAreSubtotals="1" fieldPosition="0"/>
    </format>
  </formats>
  <chartFormats count="19"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6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6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7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8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9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8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1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8" format="1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9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1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9" format="15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4" format="17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4" format="18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9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8A1CB9A-5C10-4D2D-9A2C-81C004F08453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9">
  <location ref="A3:E49" firstHeaderRow="0" firstDataRow="1" firstDataCol="1" rowPageCount="1" colPageCount="1"/>
  <pivotFields count="10">
    <pivotField showAll="0"/>
    <pivotField axis="axisPage" showAl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7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t="default"/>
      </items>
    </pivotField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axis="axisRow" showAll="0">
      <items count="7">
        <item sd="0" x="0"/>
        <item x="1"/>
        <item x="2"/>
        <item x="3"/>
        <item x="4"/>
        <item sd="0" x="5"/>
        <item t="default"/>
      </items>
    </pivotField>
    <pivotField axis="axisRow" showAll="0">
      <items count="6">
        <item sd="0" x="0"/>
        <item x="1"/>
        <item x="2"/>
        <item x="3"/>
        <item sd="0" x="4"/>
        <item t="default"/>
      </items>
    </pivotField>
  </pivotFields>
  <rowFields count="3">
    <field x="9"/>
    <field x="8"/>
    <field x="2"/>
  </rowFields>
  <rowItems count="46">
    <i>
      <x v="1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2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3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item="12" hier="-1"/>
  </pageFields>
  <dataFields count="4">
    <dataField name="Rahvaloendus" fld="7" subtotal="average" baseField="1" baseItem="0"/>
    <dataField name="Tööpäeva keskmine" fld="4" subtotal="average" baseField="1" baseItem="0"/>
    <dataField name="Puhkepäeva keskmine" fld="5" subtotal="average" baseField="1" baseItem="0"/>
    <dataField name="Rahvastikuregistri aasta" fld="6" baseField="0" baseItem="0"/>
  </dataFields>
  <formats count="1">
    <format dxfId="14">
      <pivotArea outline="0" collapsedLevelsAreSubtotals="1" fieldPosition="0"/>
    </format>
  </formats>
  <chartFormats count="19"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6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6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7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8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9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8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1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8" format="1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9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1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9" format="15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4" format="17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4" format="18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9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998CF2A-BADF-4406-BA63-CCD5EA5A0F92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9">
  <location ref="A3:E49" firstHeaderRow="0" firstDataRow="1" firstDataCol="1" rowPageCount="1" colPageCount="1"/>
  <pivotFields count="10">
    <pivotField showAll="0"/>
    <pivotField axis="axisPage" showAl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7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t="default"/>
      </items>
    </pivotField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axis="axisRow" showAll="0">
      <items count="7">
        <item sd="0" x="0"/>
        <item x="1"/>
        <item x="2"/>
        <item x="3"/>
        <item x="4"/>
        <item sd="0" x="5"/>
        <item t="default"/>
      </items>
    </pivotField>
    <pivotField axis="axisRow" showAll="0">
      <items count="6">
        <item sd="0" x="0"/>
        <item x="1"/>
        <item x="2"/>
        <item x="3"/>
        <item sd="0" x="4"/>
        <item t="default"/>
      </items>
    </pivotField>
  </pivotFields>
  <rowFields count="3">
    <field x="9"/>
    <field x="8"/>
    <field x="2"/>
  </rowFields>
  <rowItems count="46">
    <i>
      <x v="1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2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3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item="11" hier="-1"/>
  </pageFields>
  <dataFields count="4">
    <dataField name="Rahvaloendus" fld="7" subtotal="average" baseField="1" baseItem="0"/>
    <dataField name="Tööpäeva keskmine" fld="4" subtotal="average" baseField="1" baseItem="0"/>
    <dataField name="Puhkepäeva keskmine" fld="5" subtotal="average" baseField="1" baseItem="0"/>
    <dataField name="Rahvastikuregistri aasta" fld="6" baseField="0" baseItem="0"/>
  </dataFields>
  <formats count="1">
    <format dxfId="13">
      <pivotArea outline="0" collapsedLevelsAreSubtotals="1" fieldPosition="0"/>
    </format>
  </formats>
  <chartFormats count="19"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6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6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7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8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9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8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1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8" format="1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9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1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9" format="15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4" format="17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4" format="18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9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8581FB-1A99-409D-BEE6-1E379FAB0F2F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24">
  <location ref="A3:E49" firstHeaderRow="0" firstDataRow="1" firstDataCol="1" rowPageCount="1" colPageCount="1"/>
  <pivotFields count="10">
    <pivotField showAll="0"/>
    <pivotField axis="axisPage" showAl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7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t="default"/>
      </items>
    </pivotField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axis="axisRow" showAll="0">
      <items count="7">
        <item sd="0" x="0"/>
        <item x="1"/>
        <item x="2"/>
        <item x="3"/>
        <item x="4"/>
        <item sd="0" x="5"/>
        <item t="default"/>
      </items>
    </pivotField>
    <pivotField axis="axisRow" showAll="0">
      <items count="6">
        <item sd="0" x="0"/>
        <item x="1"/>
        <item x="2"/>
        <item x="3"/>
        <item sd="0" x="4"/>
        <item t="default"/>
      </items>
    </pivotField>
  </pivotFields>
  <rowFields count="3">
    <field x="9"/>
    <field x="8"/>
    <field x="2"/>
  </rowFields>
  <rowItems count="46">
    <i>
      <x v="1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2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3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item="10" hier="-1"/>
  </pageFields>
  <dataFields count="4">
    <dataField name="Rahvaloendus" fld="7" subtotal="average" baseField="1" baseItem="0"/>
    <dataField name="Tööpäeva keskmine" fld="4" subtotal="average" baseField="1" baseItem="0"/>
    <dataField name="Puhkepäeva keskmine" fld="5" subtotal="average" baseField="1" baseItem="0"/>
    <dataField name="Rahvastikuregistri aasta" fld="6" baseField="0" baseItem="0"/>
  </dataFields>
  <formats count="1">
    <format dxfId="12">
      <pivotArea outline="0" collapsedLevelsAreSubtotals="1" fieldPosition="0"/>
    </format>
  </formats>
  <chartFormats count="22"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6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6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7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8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9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8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1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8" format="1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9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1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9" format="15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0" format="1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0" format="17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0" format="18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9" format="1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9" format="20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9" format="21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9" format="22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633FE38-6ECC-4B86-82AD-7475D7178AA8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37">
  <location ref="A3:E49" firstHeaderRow="0" firstDataRow="1" firstDataCol="1" rowPageCount="1" colPageCount="1"/>
  <pivotFields count="10">
    <pivotField showAll="0"/>
    <pivotField axis="axisPage" showAl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7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t="default"/>
      </items>
    </pivotField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axis="axisRow" showAll="0">
      <items count="7">
        <item sd="0" x="0"/>
        <item x="1"/>
        <item x="2"/>
        <item x="3"/>
        <item x="4"/>
        <item sd="0" x="5"/>
        <item t="default"/>
      </items>
    </pivotField>
    <pivotField axis="axisRow" showAll="0">
      <items count="6">
        <item sd="0" x="0"/>
        <item x="1"/>
        <item x="2"/>
        <item x="3"/>
        <item sd="0" x="4"/>
        <item t="default"/>
      </items>
    </pivotField>
  </pivotFields>
  <rowFields count="3">
    <field x="9"/>
    <field x="8"/>
    <field x="2"/>
  </rowFields>
  <rowItems count="46">
    <i>
      <x v="1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2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3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item="9" hier="-1"/>
  </pageFields>
  <dataFields count="4">
    <dataField name="Rahvaloendus" fld="7" subtotal="average" baseField="1" baseItem="0"/>
    <dataField name="Tööpäeva keskmine" fld="4" subtotal="average" baseField="1" baseItem="0"/>
    <dataField name="Puhkepäeva keskmine" fld="5" subtotal="average" baseField="1" baseItem="0"/>
    <dataField name="Rahvastikuregistri aasta" fld="6" baseField="0" baseItem="0"/>
  </dataFields>
  <formats count="1">
    <format dxfId="11">
      <pivotArea outline="0" collapsedLevelsAreSubtotals="1" fieldPosition="0"/>
    </format>
  </formats>
  <chartFormats count="19"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6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6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7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8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9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8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1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8" format="1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9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1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9" format="15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0" format="1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0" format="17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0" format="18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0" format="19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DEDE4B4-A7E5-4182-914D-4BB380835978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25">
  <location ref="A3:E49" firstHeaderRow="0" firstDataRow="1" firstDataCol="1" rowPageCount="1" colPageCount="1"/>
  <pivotFields count="10">
    <pivotField showAll="0"/>
    <pivotField axis="axisPage" showAl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7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t="default"/>
      </items>
    </pivotField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axis="axisRow" showAll="0">
      <items count="7">
        <item sd="0" x="0"/>
        <item x="1"/>
        <item x="2"/>
        <item x="3"/>
        <item x="4"/>
        <item sd="0" x="5"/>
        <item t="default"/>
      </items>
    </pivotField>
    <pivotField axis="axisRow" showAll="0">
      <items count="6">
        <item sd="0" x="0"/>
        <item x="1"/>
        <item x="2"/>
        <item x="3"/>
        <item sd="0" x="4"/>
        <item t="default"/>
      </items>
    </pivotField>
  </pivotFields>
  <rowFields count="3">
    <field x="9"/>
    <field x="8"/>
    <field x="2"/>
  </rowFields>
  <rowItems count="46">
    <i>
      <x v="1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2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3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item="8" hier="-1"/>
  </pageFields>
  <dataFields count="4">
    <dataField name="Rahvaloendus" fld="7" subtotal="average" baseField="1" baseItem="0"/>
    <dataField name="Tööpäeva keskmine" fld="4" subtotal="average" baseField="1" baseItem="0"/>
    <dataField name="Puhkepäeva keskmine" fld="5" subtotal="average" baseField="1" baseItem="0"/>
    <dataField name="Rahvastikuregistri aasta" fld="6" baseField="0" baseItem="0"/>
  </dataFields>
  <formats count="1">
    <format dxfId="10">
      <pivotArea outline="0" collapsedLevelsAreSubtotals="1" fieldPosition="0"/>
    </format>
  </formats>
  <chartFormats count="25"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6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6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7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8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9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8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1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8" format="1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9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1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9" format="15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0" format="1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0" format="17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0" format="18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5" format="1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20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5" format="21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20" format="2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0" format="2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0" format="24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20" format="25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6055656-3E41-47D1-AE53-772F34A902ED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24">
  <location ref="A3:E49" firstHeaderRow="0" firstDataRow="1" firstDataCol="1" rowPageCount="1" colPageCount="1"/>
  <pivotFields count="10">
    <pivotField showAll="0"/>
    <pivotField axis="axisPage" showAl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7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t="default"/>
      </items>
    </pivotField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axis="axisRow" showAll="0">
      <items count="7">
        <item sd="0" x="0"/>
        <item x="1"/>
        <item x="2"/>
        <item x="3"/>
        <item x="4"/>
        <item sd="0" x="5"/>
        <item t="default"/>
      </items>
    </pivotField>
    <pivotField axis="axisRow" showAll="0">
      <items count="6">
        <item sd="0" x="0"/>
        <item x="1"/>
        <item x="2"/>
        <item x="3"/>
        <item sd="0" x="4"/>
        <item t="default"/>
      </items>
    </pivotField>
  </pivotFields>
  <rowFields count="3">
    <field x="9"/>
    <field x="8"/>
    <field x="2"/>
  </rowFields>
  <rowItems count="46">
    <i>
      <x v="1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2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3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item="7" hier="-1"/>
  </pageFields>
  <dataFields count="4">
    <dataField name="Rahvaloendus" fld="7" subtotal="average" baseField="1" baseItem="0"/>
    <dataField name="Tööpäeva keskmine" fld="4" subtotal="average" baseField="1" baseItem="0"/>
    <dataField name="Puhkepäeva keskmine" fld="5" subtotal="average" baseField="1" baseItem="0"/>
    <dataField name="Rahvastikuregistri aasta" fld="6" baseField="0" baseItem="0"/>
  </dataFields>
  <formats count="1">
    <format dxfId="9">
      <pivotArea outline="0" collapsedLevelsAreSubtotals="1" fieldPosition="0"/>
    </format>
  </formats>
  <chartFormats count="22"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6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6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7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8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9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8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1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8" format="1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9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1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9" format="15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0" format="1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0" format="17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0" format="18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5" format="1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5" format="20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5" format="21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5" format="22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50DD953-C524-4CC1-BC3B-D286071BCA78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5">
  <location ref="A3:E49" firstHeaderRow="0" firstDataRow="1" firstDataCol="1" rowPageCount="1" colPageCount="1"/>
  <pivotFields count="10">
    <pivotField showAll="0"/>
    <pivotField axis="axisPage" showAl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7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t="default"/>
      </items>
    </pivotField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axis="axisRow" showAll="0">
      <items count="7">
        <item sd="0" x="0"/>
        <item x="1"/>
        <item x="2"/>
        <item x="3"/>
        <item x="4"/>
        <item sd="0" x="5"/>
        <item t="default"/>
      </items>
    </pivotField>
    <pivotField axis="axisRow" showAll="0">
      <items count="6">
        <item sd="0" x="0"/>
        <item x="1"/>
        <item x="2"/>
        <item x="3"/>
        <item sd="0" x="4"/>
        <item t="default"/>
      </items>
    </pivotField>
  </pivotFields>
  <rowFields count="3">
    <field x="9"/>
    <field x="8"/>
    <field x="2"/>
  </rowFields>
  <rowItems count="46">
    <i>
      <x v="1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2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3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item="6" hier="-1"/>
  </pageFields>
  <dataFields count="4">
    <dataField name="Rahvaloendus" fld="7" subtotal="average" baseField="1" baseItem="0"/>
    <dataField name="Tööpäeva keskmine" fld="4" subtotal="average" baseField="1" baseItem="0"/>
    <dataField name="Puhkepäeva keskmine" fld="5" subtotal="average" baseField="1" baseItem="0"/>
    <dataField name="Rahvastikuregistri aasta" fld="6" baseField="0" baseItem="0"/>
  </dataFields>
  <formats count="1">
    <format dxfId="8">
      <pivotArea outline="0" collapsedLevelsAreSubtotals="1" fieldPosition="0"/>
    </format>
  </formats>
  <chartFormats count="19"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6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6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7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8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9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8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1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8" format="1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9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1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9" format="15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0" format="1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0" format="17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0" format="18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0" format="19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E657820-3601-413C-870B-92D882864EFA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5">
  <location ref="A3:E49" firstHeaderRow="0" firstDataRow="1" firstDataCol="1" rowPageCount="1" colPageCount="1"/>
  <pivotFields count="10">
    <pivotField showAll="0"/>
    <pivotField axis="axisPage" showAl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7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t="default"/>
      </items>
    </pivotField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axis="axisRow" showAll="0">
      <items count="7">
        <item sd="0" x="0"/>
        <item x="1"/>
        <item x="2"/>
        <item x="3"/>
        <item x="4"/>
        <item sd="0" x="5"/>
        <item t="default"/>
      </items>
    </pivotField>
    <pivotField axis="axisRow" showAll="0">
      <items count="6">
        <item sd="0" x="0"/>
        <item x="1"/>
        <item x="2"/>
        <item x="3"/>
        <item sd="0" x="4"/>
        <item t="default"/>
      </items>
    </pivotField>
  </pivotFields>
  <rowFields count="3">
    <field x="9"/>
    <field x="8"/>
    <field x="2"/>
  </rowFields>
  <rowItems count="46">
    <i>
      <x v="1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2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3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item="5" hier="-1"/>
  </pageFields>
  <dataFields count="4">
    <dataField name="Rahvaloendus" fld="7" subtotal="average" baseField="1" baseItem="0"/>
    <dataField name="Tööpäeva keskmine" fld="4" subtotal="average" baseField="1" baseItem="0"/>
    <dataField name="Puhkepäeva keskmine" fld="5" subtotal="average" baseField="1" baseItem="0"/>
    <dataField name="Rahvastikuregistri aasta" fld="6" baseField="0" baseItem="0"/>
  </dataFields>
  <formats count="1">
    <format dxfId="7">
      <pivotArea outline="0" collapsedLevelsAreSubtotals="1" fieldPosition="0"/>
    </format>
  </formats>
  <chartFormats count="19"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6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6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7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8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9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8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1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8" format="1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9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1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9" format="15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0" format="1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0" format="17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0" format="18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0" format="19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643F1F1-D962-4B22-8BD7-FFE5E4DE3DC1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23">
  <location ref="A3:E49" firstHeaderRow="0" firstDataRow="1" firstDataCol="1" rowPageCount="1" colPageCount="1"/>
  <pivotFields count="10">
    <pivotField showAll="0"/>
    <pivotField axis="axisPage" showAl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7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t="default"/>
      </items>
    </pivotField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axis="axisRow" showAll="0">
      <items count="7">
        <item sd="0" x="0"/>
        <item x="1"/>
        <item x="2"/>
        <item x="3"/>
        <item x="4"/>
        <item sd="0" x="5"/>
        <item t="default"/>
      </items>
    </pivotField>
    <pivotField axis="axisRow" showAll="0">
      <items count="6">
        <item sd="0" x="0"/>
        <item x="1"/>
        <item x="2"/>
        <item x="3"/>
        <item sd="0" x="4"/>
        <item t="default"/>
      </items>
    </pivotField>
  </pivotFields>
  <rowFields count="3">
    <field x="9"/>
    <field x="8"/>
    <field x="2"/>
  </rowFields>
  <rowItems count="46">
    <i>
      <x v="1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2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3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item="31" hier="-1"/>
  </pageFields>
  <dataFields count="4">
    <dataField name="Rahvaloendus" fld="7" subtotal="average" baseField="1" baseItem="0"/>
    <dataField name="Tööpäeva keskmine" fld="4" subtotal="average" baseField="1" baseItem="0"/>
    <dataField name="Puhkepäeva keskmine" fld="5" subtotal="average" baseField="1" baseItem="0"/>
    <dataField name="Rahvastikuregistri aasta" fld="6" baseField="0" baseItem="0"/>
  </dataFields>
  <formats count="1">
    <format dxfId="33">
      <pivotArea outline="0" collapsedLevelsAreSubtotals="1" fieldPosition="0"/>
    </format>
  </formats>
  <chartFormats count="19"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6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6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7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8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9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8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1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8" format="1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9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1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9" format="15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4" format="17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4" format="18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9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2B95B3-E150-4BC9-B661-2107D22DACEE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20">
  <location ref="A3:E49" firstHeaderRow="0" firstDataRow="1" firstDataCol="1" rowPageCount="1" colPageCount="1"/>
  <pivotFields count="10">
    <pivotField showAll="0"/>
    <pivotField axis="axisPage" showAl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7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t="default"/>
      </items>
    </pivotField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axis="axisRow" showAll="0">
      <items count="7">
        <item sd="0" x="0"/>
        <item x="1"/>
        <item x="2"/>
        <item x="3"/>
        <item x="4"/>
        <item sd="0" x="5"/>
        <item t="default"/>
      </items>
    </pivotField>
    <pivotField axis="axisRow" showAll="0">
      <items count="6">
        <item sd="0" x="0"/>
        <item x="1"/>
        <item x="2"/>
        <item x="3"/>
        <item sd="0" x="4"/>
        <item t="default"/>
      </items>
    </pivotField>
  </pivotFields>
  <rowFields count="3">
    <field x="9"/>
    <field x="8"/>
    <field x="2"/>
  </rowFields>
  <rowItems count="46">
    <i>
      <x v="1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2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3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item="4" hier="-1"/>
  </pageFields>
  <dataFields count="4">
    <dataField name="Rahvaloendus" fld="7" subtotal="average" baseField="1" baseItem="0"/>
    <dataField name="Tööpäeva keskmine" fld="4" subtotal="average" baseField="1" baseItem="0"/>
    <dataField name="Puhkepäeva keskmine" fld="5" subtotal="average" baseField="1" baseItem="0"/>
    <dataField name="Rahvastikuregistri aasta" fld="6" baseField="0" baseItem="0"/>
  </dataFields>
  <formats count="1">
    <format dxfId="6">
      <pivotArea outline="0" collapsedLevelsAreSubtotals="1" fieldPosition="0"/>
    </format>
  </formats>
  <chartFormats count="16"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6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6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7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8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9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8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1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8" format="1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9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1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9" format="15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9" format="16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5D21C32-B23B-4129-BD98-60FED78F49DA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7">
  <location ref="A3:E49" firstHeaderRow="0" firstDataRow="1" firstDataCol="1" rowPageCount="1" colPageCount="1"/>
  <pivotFields count="10">
    <pivotField showAll="0"/>
    <pivotField axis="axisPage" showAl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7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t="default"/>
      </items>
    </pivotField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axis="axisRow" showAll="0">
      <items count="7">
        <item sd="0" x="0"/>
        <item x="1"/>
        <item x="2"/>
        <item x="3"/>
        <item x="4"/>
        <item sd="0" x="5"/>
        <item t="default"/>
      </items>
    </pivotField>
    <pivotField axis="axisRow" showAll="0">
      <items count="6">
        <item sd="0" x="0"/>
        <item x="1"/>
        <item x="2"/>
        <item x="3"/>
        <item sd="0" x="4"/>
        <item t="default"/>
      </items>
    </pivotField>
  </pivotFields>
  <rowFields count="3">
    <field x="9"/>
    <field x="8"/>
    <field x="2"/>
  </rowFields>
  <rowItems count="46">
    <i>
      <x v="1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2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3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item="3" hier="-1"/>
  </pageFields>
  <dataFields count="4">
    <dataField name="Rahvaloendus" fld="7" subtotal="average" baseField="1" baseItem="0"/>
    <dataField name="Tööpäeva keskmine" fld="4" subtotal="average" baseField="1" baseItem="0"/>
    <dataField name="Puhkepäeva keskmine" fld="5" subtotal="average" baseField="1" baseItem="0"/>
    <dataField name="Rahvastikuregistri aasta" fld="6" baseField="0" baseItem="0"/>
  </dataFields>
  <formats count="1">
    <format dxfId="5">
      <pivotArea outline="0" collapsedLevelsAreSubtotals="1" fieldPosition="0"/>
    </format>
  </formats>
  <chartFormats count="13"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6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6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7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8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9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8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1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8" format="1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8" format="13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2BB42A6-34AF-4194-87FA-5D6D33BAF5C1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6">
  <location ref="A3:E49" firstHeaderRow="0" firstDataRow="1" firstDataCol="1" rowPageCount="1" colPageCount="1"/>
  <pivotFields count="10">
    <pivotField showAll="0"/>
    <pivotField axis="axisPage" showAl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7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t="default"/>
      </items>
    </pivotField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axis="axisRow" showAll="0">
      <items count="7">
        <item sd="0" x="0"/>
        <item x="1"/>
        <item x="2"/>
        <item x="3"/>
        <item x="4"/>
        <item sd="0" x="5"/>
        <item t="default"/>
      </items>
    </pivotField>
    <pivotField axis="axisRow" showAll="0">
      <items count="6">
        <item sd="0" x="0"/>
        <item x="1"/>
        <item x="2"/>
        <item x="3"/>
        <item sd="0" x="4"/>
        <item t="default"/>
      </items>
    </pivotField>
  </pivotFields>
  <rowFields count="3">
    <field x="9"/>
    <field x="8"/>
    <field x="2"/>
  </rowFields>
  <rowItems count="46">
    <i>
      <x v="1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2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3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item="2" hier="-1"/>
  </pageFields>
  <dataFields count="4">
    <dataField name="Rahvaloendus" fld="7" subtotal="average" baseField="1" baseItem="0"/>
    <dataField name="Tööpäeva keskmine" fld="4" subtotal="average" baseField="1" baseItem="0"/>
    <dataField name="Puhkepäeva keskmine" fld="5" subtotal="average" baseField="1" baseItem="0"/>
    <dataField name="Rahvastikuregistri aasta" fld="6" baseField="0" baseItem="0"/>
  </dataFields>
  <formats count="1">
    <format dxfId="4">
      <pivotArea outline="0" collapsedLevelsAreSubtotals="1" fieldPosition="0"/>
    </format>
  </formats>
  <chartFormats count="10"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6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6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7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8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9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7" format="10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5AB9E41-E85F-4C3A-B838-90759E96C149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1">
  <location ref="A3:E49" firstHeaderRow="0" firstDataRow="1" firstDataCol="1" rowPageCount="1" colPageCount="1"/>
  <pivotFields count="10">
    <pivotField showAll="0"/>
    <pivotField axis="axisPage" showAl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7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t="default"/>
      </items>
    </pivotField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axis="axisRow" showAll="0">
      <items count="7">
        <item sd="0" x="0"/>
        <item x="1"/>
        <item x="2"/>
        <item x="3"/>
        <item x="4"/>
        <item sd="0" x="5"/>
        <item t="default"/>
      </items>
    </pivotField>
    <pivotField axis="axisRow" showAll="0">
      <items count="6">
        <item sd="0" x="0"/>
        <item x="1"/>
        <item x="2"/>
        <item x="3"/>
        <item sd="0" x="4"/>
        <item t="default"/>
      </items>
    </pivotField>
  </pivotFields>
  <rowFields count="3">
    <field x="9"/>
    <field x="8"/>
    <field x="2"/>
  </rowFields>
  <rowItems count="46">
    <i>
      <x v="1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2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3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item="1" hier="-1"/>
  </pageFields>
  <dataFields count="4">
    <dataField name="Rahvaloendus" fld="7" subtotal="average" baseField="1" baseItem="0"/>
    <dataField name="Tööpäeva keskmine" fld="4" subtotal="average" baseField="1" baseItem="0"/>
    <dataField name="Puhkepäeva keskmine" fld="5" subtotal="average" baseField="1" baseItem="0"/>
    <dataField name="Rahvastikuregistri aasta" fld="6" baseField="0" baseItem="0"/>
  </dataFields>
  <formats count="1">
    <format dxfId="3">
      <pivotArea outline="0" collapsedLevelsAreSubtotals="1" fieldPosition="0"/>
    </format>
  </formats>
  <chartFormats count="7"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6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6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6" format="7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67C43E9-F0EE-41C3-8791-031530F38BFF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4">
  <location ref="A3:E49" firstHeaderRow="0" firstDataRow="1" firstDataCol="1" rowPageCount="1" colPageCount="1"/>
  <pivotFields count="10">
    <pivotField showAll="0"/>
    <pivotField axis="axisPage" showAl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7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t="default"/>
      </items>
    </pivotField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axis="axisRow" showAll="0">
      <items count="7">
        <item sd="0" x="0"/>
        <item x="1"/>
        <item x="2"/>
        <item x="3"/>
        <item x="4"/>
        <item sd="0" x="5"/>
        <item t="default"/>
      </items>
    </pivotField>
    <pivotField axis="axisRow" showAll="0">
      <items count="6">
        <item sd="0" x="0"/>
        <item x="1"/>
        <item x="2"/>
        <item x="3"/>
        <item sd="0" x="4"/>
        <item t="default"/>
      </items>
    </pivotField>
  </pivotFields>
  <rowFields count="3">
    <field x="9"/>
    <field x="8"/>
    <field x="2"/>
  </rowFields>
  <rowItems count="46">
    <i>
      <x v="1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2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3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item="0" hier="-1"/>
  </pageFields>
  <dataFields count="4">
    <dataField name="Rahvaloendus" fld="7" subtotal="average" baseField="1" baseItem="0"/>
    <dataField name="Tööpäeva keskmine" fld="4" subtotal="average" baseField="1" baseItem="0"/>
    <dataField name="Puhkepäeva keskmine" fld="5" subtotal="average" baseField="1" baseItem="0"/>
    <dataField name="Rahvastikuregistri aasta" fld="6" baseField="0" baseItem="0"/>
  </dataFields>
  <formats count="1">
    <format dxfId="2">
      <pivotArea outline="0" collapsedLevelsAreSubtotals="1" fieldPosition="0"/>
    </format>
  </formats>
  <chartFormats count="4"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" format="4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A351032-62AA-4F00-B841-76E614EBABBA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E42" firstHeaderRow="1" firstDataRow="2" firstDataCol="1"/>
  <pivotFields count="6">
    <pivotField axis="axisCol" showAll="0">
      <items count="4">
        <item x="0"/>
        <item x="1"/>
        <item x="2"/>
        <item t="default"/>
      </items>
    </pivotField>
    <pivotField axis="axisRow" showAll="0" sortType="descending">
      <items count="38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showAll="0"/>
    <pivotField showAll="0"/>
    <pivotField showAll="0"/>
    <pivotField showAll="0"/>
  </pivotFields>
  <rowFields count="1">
    <field x="1"/>
  </rowFields>
  <rowItems count="38">
    <i>
      <x v="36"/>
    </i>
    <i>
      <x v="19"/>
    </i>
    <i>
      <x v="15"/>
    </i>
    <i>
      <x v="4"/>
    </i>
    <i>
      <x v="32"/>
    </i>
    <i>
      <x v="17"/>
    </i>
    <i>
      <x v="22"/>
    </i>
    <i>
      <x v="2"/>
    </i>
    <i>
      <x v="20"/>
    </i>
    <i>
      <x v="26"/>
    </i>
    <i>
      <x v="29"/>
    </i>
    <i>
      <x v="13"/>
    </i>
    <i>
      <x v="9"/>
    </i>
    <i>
      <x v="28"/>
    </i>
    <i>
      <x v="10"/>
    </i>
    <i>
      <x v="21"/>
    </i>
    <i>
      <x v="7"/>
    </i>
    <i>
      <x v="35"/>
    </i>
    <i>
      <x v="31"/>
    </i>
    <i>
      <x v="3"/>
    </i>
    <i>
      <x v="5"/>
    </i>
    <i>
      <x v="1"/>
    </i>
    <i>
      <x v="6"/>
    </i>
    <i>
      <x/>
    </i>
    <i>
      <x v="24"/>
    </i>
    <i>
      <x v="33"/>
    </i>
    <i>
      <x v="23"/>
    </i>
    <i>
      <x v="14"/>
    </i>
    <i>
      <x v="18"/>
    </i>
    <i>
      <x v="30"/>
    </i>
    <i>
      <x v="11"/>
    </i>
    <i>
      <x v="8"/>
    </i>
    <i>
      <x v="34"/>
    </i>
    <i>
      <x v="16"/>
    </i>
    <i>
      <x v="25"/>
    </i>
    <i>
      <x v="12"/>
    </i>
    <i>
      <x v="27"/>
    </i>
    <i t="grand">
      <x/>
    </i>
  </rowItems>
  <colFields count="1">
    <field x="0"/>
  </colFields>
  <colItems count="4">
    <i>
      <x/>
    </i>
    <i>
      <x v="1"/>
    </i>
    <i>
      <x v="2"/>
    </i>
    <i t="grand">
      <x/>
    </i>
  </colItems>
  <dataFields count="1">
    <dataField name="Sum of kokku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E1E46F9-CFA5-4E35-89AF-8BFE5C2EEFA7}" name="PivotTable1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35">
  <location ref="A32:E48" firstHeaderRow="0" firstDataRow="1" firstDataCol="1" rowPageCount="2" colPageCount="1"/>
  <pivotFields count="9">
    <pivotField showAll="0"/>
    <pivotField showAll="0"/>
    <pivotField dataField="1" showAll="0"/>
    <pivotField dataField="1" showAll="0"/>
    <pivotField dataField="1" showAll="0"/>
    <pivotField dataField="1" showAll="0"/>
    <pivotField axis="axisPage" numFmtId="1" showAll="0">
      <items count="1523">
        <item x="1521"/>
        <item x="1520"/>
        <item x="1519"/>
        <item x="1518"/>
        <item x="1517"/>
        <item x="1516"/>
        <item x="1515"/>
        <item x="1514"/>
        <item x="1513"/>
        <item x="1512"/>
        <item x="1511"/>
        <item x="1510"/>
        <item x="1509"/>
        <item x="1508"/>
        <item x="1507"/>
        <item x="1506"/>
        <item x="1505"/>
        <item x="1504"/>
        <item x="1503"/>
        <item x="1502"/>
        <item x="1501"/>
        <item x="1500"/>
        <item x="1499"/>
        <item x="1498"/>
        <item x="1497"/>
        <item x="1496"/>
        <item x="1495"/>
        <item x="1494"/>
        <item x="1493"/>
        <item x="1492"/>
        <item x="1491"/>
        <item x="1490"/>
        <item x="1489"/>
        <item x="1488"/>
        <item x="1487"/>
        <item x="1486"/>
        <item x="1485"/>
        <item x="1484"/>
        <item x="1483"/>
        <item x="1482"/>
        <item x="1481"/>
        <item x="1480"/>
        <item x="1479"/>
        <item x="1478"/>
        <item x="1477"/>
        <item x="1476"/>
        <item x="1475"/>
        <item x="1474"/>
        <item x="1473"/>
        <item x="1472"/>
        <item x="1471"/>
        <item x="1470"/>
        <item x="1469"/>
        <item x="1468"/>
        <item x="1467"/>
        <item x="1466"/>
        <item x="1465"/>
        <item x="1464"/>
        <item x="1463"/>
        <item x="1462"/>
        <item x="1461"/>
        <item x="1460"/>
        <item x="1459"/>
        <item x="1458"/>
        <item x="1457"/>
        <item x="1456"/>
        <item x="1455"/>
        <item x="1454"/>
        <item x="1453"/>
        <item x="1452"/>
        <item x="1451"/>
        <item x="1450"/>
        <item x="1449"/>
        <item x="1448"/>
        <item x="1447"/>
        <item x="1446"/>
        <item x="1445"/>
        <item x="1444"/>
        <item x="1443"/>
        <item x="1442"/>
        <item x="1441"/>
        <item x="1440"/>
        <item x="1439"/>
        <item x="1438"/>
        <item x="1437"/>
        <item x="1436"/>
        <item x="1435"/>
        <item x="1434"/>
        <item x="1433"/>
        <item x="1432"/>
        <item x="1431"/>
        <item x="1430"/>
        <item x="1429"/>
        <item x="1428"/>
        <item x="1427"/>
        <item x="1426"/>
        <item x="1425"/>
        <item x="1424"/>
        <item x="1423"/>
        <item x="1422"/>
        <item x="1421"/>
        <item x="1420"/>
        <item x="1419"/>
        <item x="1418"/>
        <item x="1417"/>
        <item x="1416"/>
        <item x="1415"/>
        <item x="1414"/>
        <item x="1413"/>
        <item x="1412"/>
        <item x="1411"/>
        <item x="1410"/>
        <item x="1409"/>
        <item x="1408"/>
        <item x="1407"/>
        <item x="1406"/>
        <item x="1405"/>
        <item x="1404"/>
        <item x="1403"/>
        <item x="1402"/>
        <item x="1401"/>
        <item x="1400"/>
        <item x="1399"/>
        <item x="1398"/>
        <item x="1397"/>
        <item x="1396"/>
        <item x="1395"/>
        <item x="1394"/>
        <item x="1393"/>
        <item x="1392"/>
        <item x="1391"/>
        <item x="1390"/>
        <item x="1389"/>
        <item x="1388"/>
        <item x="1387"/>
        <item x="1386"/>
        <item x="1385"/>
        <item x="1384"/>
        <item x="1383"/>
        <item x="1382"/>
        <item x="1381"/>
        <item x="1380"/>
        <item x="1379"/>
        <item x="1378"/>
        <item x="1377"/>
        <item x="1376"/>
        <item x="1375"/>
        <item x="1374"/>
        <item x="1373"/>
        <item x="1372"/>
        <item x="1371"/>
        <item x="1370"/>
        <item x="1369"/>
        <item x="1368"/>
        <item x="1367"/>
        <item x="1366"/>
        <item x="1365"/>
        <item x="1364"/>
        <item x="1363"/>
        <item x="1362"/>
        <item x="1361"/>
        <item x="1360"/>
        <item x="1359"/>
        <item x="1358"/>
        <item x="1357"/>
        <item x="1356"/>
        <item x="1355"/>
        <item x="1354"/>
        <item x="1353"/>
        <item x="1352"/>
        <item x="1351"/>
        <item x="1350"/>
        <item x="1349"/>
        <item x="1348"/>
        <item x="1347"/>
        <item x="1346"/>
        <item x="1345"/>
        <item x="1344"/>
        <item x="1343"/>
        <item x="1342"/>
        <item x="1341"/>
        <item x="1340"/>
        <item x="1339"/>
        <item x="1338"/>
        <item x="1337"/>
        <item x="1336"/>
        <item x="1335"/>
        <item x="1334"/>
        <item x="1333"/>
        <item x="1332"/>
        <item x="1331"/>
        <item x="1330"/>
        <item x="1329"/>
        <item x="1328"/>
        <item x="1327"/>
        <item x="1326"/>
        <item x="1325"/>
        <item x="1324"/>
        <item x="1323"/>
        <item x="1322"/>
        <item x="1321"/>
        <item x="1320"/>
        <item x="1319"/>
        <item x="1318"/>
        <item x="1317"/>
        <item x="1316"/>
        <item x="1315"/>
        <item x="1314"/>
        <item x="1313"/>
        <item x="1312"/>
        <item x="1311"/>
        <item x="1310"/>
        <item x="1309"/>
        <item x="1308"/>
        <item x="1307"/>
        <item x="1306"/>
        <item x="1305"/>
        <item x="1304"/>
        <item x="1303"/>
        <item x="1302"/>
        <item x="1301"/>
        <item x="1300"/>
        <item x="1299"/>
        <item x="1298"/>
        <item x="1297"/>
        <item x="1296"/>
        <item x="1295"/>
        <item x="1294"/>
        <item x="1293"/>
        <item x="1292"/>
        <item x="1291"/>
        <item x="1290"/>
        <item x="1289"/>
        <item x="1288"/>
        <item x="1287"/>
        <item x="1286"/>
        <item x="1285"/>
        <item x="1284"/>
        <item x="1283"/>
        <item x="1282"/>
        <item x="1281"/>
        <item x="1280"/>
        <item x="1279"/>
        <item x="1278"/>
        <item x="1277"/>
        <item x="1276"/>
        <item x="1275"/>
        <item x="1274"/>
        <item x="1273"/>
        <item x="1272"/>
        <item x="1271"/>
        <item x="1270"/>
        <item x="1269"/>
        <item x="1268"/>
        <item x="1267"/>
        <item x="1266"/>
        <item x="1265"/>
        <item x="1264"/>
        <item x="1263"/>
        <item x="1262"/>
        <item x="1261"/>
        <item x="1260"/>
        <item x="1259"/>
        <item x="1258"/>
        <item x="1257"/>
        <item x="1256"/>
        <item x="1255"/>
        <item x="1254"/>
        <item x="1253"/>
        <item x="1252"/>
        <item x="1251"/>
        <item x="1250"/>
        <item x="1249"/>
        <item x="1248"/>
        <item x="1247"/>
        <item x="1246"/>
        <item x="1245"/>
        <item x="1244"/>
        <item x="1243"/>
        <item x="1242"/>
        <item x="1241"/>
        <item x="1240"/>
        <item x="1239"/>
        <item x="1238"/>
        <item x="1237"/>
        <item x="1236"/>
        <item x="1235"/>
        <item x="1234"/>
        <item x="1233"/>
        <item x="1232"/>
        <item x="1231"/>
        <item x="1230"/>
        <item x="1229"/>
        <item x="1228"/>
        <item x="1227"/>
        <item x="1226"/>
        <item x="1225"/>
        <item x="1224"/>
        <item x="1223"/>
        <item x="1222"/>
        <item x="1221"/>
        <item x="1220"/>
        <item x="1219"/>
        <item x="1218"/>
        <item x="1217"/>
        <item x="1216"/>
        <item x="1215"/>
        <item x="1214"/>
        <item x="1213"/>
        <item x="1212"/>
        <item x="1211"/>
        <item x="1210"/>
        <item x="1209"/>
        <item x="1208"/>
        <item x="1207"/>
        <item x="1206"/>
        <item x="1205"/>
        <item x="1204"/>
        <item x="1203"/>
        <item x="1202"/>
        <item x="1201"/>
        <item x="1200"/>
        <item x="1199"/>
        <item x="1198"/>
        <item x="1197"/>
        <item x="1196"/>
        <item x="1195"/>
        <item x="1194"/>
        <item x="1193"/>
        <item x="1192"/>
        <item x="1191"/>
        <item x="1190"/>
        <item x="1189"/>
        <item x="1188"/>
        <item x="1187"/>
        <item x="1186"/>
        <item x="1185"/>
        <item x="1184"/>
        <item x="1183"/>
        <item x="1182"/>
        <item x="1181"/>
        <item x="1180"/>
        <item x="1179"/>
        <item x="1178"/>
        <item x="1177"/>
        <item x="1176"/>
        <item x="1175"/>
        <item x="1174"/>
        <item x="1173"/>
        <item x="1172"/>
        <item x="1171"/>
        <item x="1170"/>
        <item x="1169"/>
        <item x="1168"/>
        <item x="1167"/>
        <item x="1166"/>
        <item x="1165"/>
        <item x="1164"/>
        <item x="1163"/>
        <item x="1162"/>
        <item x="1161"/>
        <item x="1160"/>
        <item x="1159"/>
        <item x="1158"/>
        <item x="1157"/>
        <item x="1156"/>
        <item x="1155"/>
        <item x="1154"/>
        <item x="1153"/>
        <item x="1152"/>
        <item x="1151"/>
        <item x="1150"/>
        <item x="1149"/>
        <item x="1148"/>
        <item x="1147"/>
        <item x="1146"/>
        <item x="1145"/>
        <item x="1144"/>
        <item x="1143"/>
        <item x="1142"/>
        <item x="1141"/>
        <item x="1140"/>
        <item x="1139"/>
        <item x="1138"/>
        <item x="1137"/>
        <item x="1136"/>
        <item x="1135"/>
        <item x="1134"/>
        <item x="1133"/>
        <item x="1132"/>
        <item x="1131"/>
        <item x="1130"/>
        <item x="1129"/>
        <item x="1128"/>
        <item x="1127"/>
        <item x="1126"/>
        <item x="1125"/>
        <item x="1124"/>
        <item x="1123"/>
        <item x="1122"/>
        <item x="1121"/>
        <item x="1120"/>
        <item x="1119"/>
        <item x="1118"/>
        <item x="1117"/>
        <item x="1116"/>
        <item x="1115"/>
        <item x="1114"/>
        <item x="1113"/>
        <item x="1112"/>
        <item x="1111"/>
        <item x="1110"/>
        <item x="1109"/>
        <item x="1108"/>
        <item x="1107"/>
        <item x="1106"/>
        <item x="1105"/>
        <item x="1104"/>
        <item x="1103"/>
        <item x="1102"/>
        <item x="1101"/>
        <item x="1100"/>
        <item x="1099"/>
        <item x="1098"/>
        <item x="1097"/>
        <item x="1096"/>
        <item x="1095"/>
        <item x="1094"/>
        <item x="1093"/>
        <item x="1092"/>
        <item x="1091"/>
        <item x="1090"/>
        <item x="1089"/>
        <item x="1088"/>
        <item x="1087"/>
        <item x="1086"/>
        <item x="1085"/>
        <item x="1084"/>
        <item x="1083"/>
        <item x="1082"/>
        <item x="1081"/>
        <item x="1080"/>
        <item x="1079"/>
        <item x="1078"/>
        <item x="1077"/>
        <item x="1076"/>
        <item x="1075"/>
        <item x="1074"/>
        <item x="1073"/>
        <item x="1072"/>
        <item x="1071"/>
        <item x="1070"/>
        <item x="1069"/>
        <item x="1068"/>
        <item x="1067"/>
        <item x="1066"/>
        <item x="1065"/>
        <item x="1064"/>
        <item x="1063"/>
        <item x="1062"/>
        <item x="1061"/>
        <item x="1060"/>
        <item x="1059"/>
        <item x="1058"/>
        <item x="1057"/>
        <item x="1056"/>
        <item x="1055"/>
        <item x="1054"/>
        <item x="1053"/>
        <item x="1052"/>
        <item x="1051"/>
        <item x="1050"/>
        <item x="1049"/>
        <item x="1048"/>
        <item x="1047"/>
        <item x="1046"/>
        <item x="1045"/>
        <item x="1044"/>
        <item x="1043"/>
        <item x="1042"/>
        <item x="1041"/>
        <item x="1040"/>
        <item x="1039"/>
        <item x="1038"/>
        <item x="1037"/>
        <item x="1036"/>
        <item x="1035"/>
        <item x="1034"/>
        <item x="1033"/>
        <item x="1032"/>
        <item x="1031"/>
        <item x="1030"/>
        <item x="1029"/>
        <item x="1028"/>
        <item x="1027"/>
        <item x="1026"/>
        <item x="1025"/>
        <item x="1024"/>
        <item x="1023"/>
        <item x="1022"/>
        <item x="1021"/>
        <item x="1020"/>
        <item x="1019"/>
        <item x="1018"/>
        <item x="1017"/>
        <item x="1016"/>
        <item x="1015"/>
        <item x="1014"/>
        <item x="1013"/>
        <item x="1012"/>
        <item x="1011"/>
        <item x="1010"/>
        <item x="1009"/>
        <item x="1008"/>
        <item x="1007"/>
        <item x="1006"/>
        <item x="1005"/>
        <item x="1004"/>
        <item x="1003"/>
        <item x="1002"/>
        <item x="1001"/>
        <item x="1000"/>
        <item x="999"/>
        <item x="998"/>
        <item x="997"/>
        <item x="996"/>
        <item x="995"/>
        <item x="994"/>
        <item x="993"/>
        <item x="992"/>
        <item x="991"/>
        <item x="990"/>
        <item x="989"/>
        <item x="988"/>
        <item x="987"/>
        <item x="986"/>
        <item x="985"/>
        <item x="984"/>
        <item x="983"/>
        <item x="982"/>
        <item x="981"/>
        <item x="980"/>
        <item x="979"/>
        <item x="978"/>
        <item x="977"/>
        <item x="976"/>
        <item x="975"/>
        <item x="974"/>
        <item x="973"/>
        <item x="972"/>
        <item x="971"/>
        <item x="970"/>
        <item x="969"/>
        <item x="968"/>
        <item x="967"/>
        <item x="966"/>
        <item x="965"/>
        <item x="964"/>
        <item x="963"/>
        <item x="962"/>
        <item x="961"/>
        <item x="960"/>
        <item x="959"/>
        <item x="958"/>
        <item x="957"/>
        <item x="956"/>
        <item x="955"/>
        <item x="954"/>
        <item x="953"/>
        <item x="952"/>
        <item x="951"/>
        <item x="950"/>
        <item x="949"/>
        <item x="948"/>
        <item x="947"/>
        <item x="946"/>
        <item x="945"/>
        <item x="944"/>
        <item x="943"/>
        <item x="942"/>
        <item x="941"/>
        <item x="940"/>
        <item x="939"/>
        <item x="938"/>
        <item x="937"/>
        <item x="936"/>
        <item x="935"/>
        <item x="934"/>
        <item x="933"/>
        <item x="932"/>
        <item x="931"/>
        <item x="930"/>
        <item x="929"/>
        <item x="928"/>
        <item x="927"/>
        <item x="926"/>
        <item x="925"/>
        <item x="924"/>
        <item x="923"/>
        <item x="922"/>
        <item x="921"/>
        <item x="920"/>
        <item x="919"/>
        <item x="918"/>
        <item x="917"/>
        <item x="916"/>
        <item x="915"/>
        <item x="914"/>
        <item x="913"/>
        <item x="912"/>
        <item x="911"/>
        <item x="910"/>
        <item x="909"/>
        <item x="908"/>
        <item x="907"/>
        <item x="906"/>
        <item x="905"/>
        <item x="904"/>
        <item x="903"/>
        <item x="902"/>
        <item x="901"/>
        <item x="900"/>
        <item x="899"/>
        <item x="898"/>
        <item x="897"/>
        <item x="896"/>
        <item x="895"/>
        <item x="894"/>
        <item x="893"/>
        <item x="892"/>
        <item x="891"/>
        <item x="890"/>
        <item x="889"/>
        <item x="888"/>
        <item x="887"/>
        <item x="886"/>
        <item x="885"/>
        <item x="884"/>
        <item x="883"/>
        <item x="882"/>
        <item x="881"/>
        <item x="880"/>
        <item x="879"/>
        <item x="878"/>
        <item x="877"/>
        <item x="876"/>
        <item x="875"/>
        <item x="874"/>
        <item x="873"/>
        <item x="872"/>
        <item x="871"/>
        <item x="870"/>
        <item x="869"/>
        <item x="868"/>
        <item x="867"/>
        <item x="866"/>
        <item x="865"/>
        <item x="864"/>
        <item x="863"/>
        <item x="862"/>
        <item x="861"/>
        <item x="860"/>
        <item x="859"/>
        <item x="858"/>
        <item x="857"/>
        <item x="856"/>
        <item x="855"/>
        <item x="854"/>
        <item x="853"/>
        <item x="852"/>
        <item x="851"/>
        <item x="850"/>
        <item x="849"/>
        <item x="848"/>
        <item x="847"/>
        <item x="846"/>
        <item x="845"/>
        <item x="844"/>
        <item x="843"/>
        <item x="842"/>
        <item x="841"/>
        <item x="840"/>
        <item x="839"/>
        <item x="838"/>
        <item x="837"/>
        <item x="836"/>
        <item x="835"/>
        <item x="834"/>
        <item x="833"/>
        <item x="832"/>
        <item x="831"/>
        <item x="830"/>
        <item x="829"/>
        <item x="828"/>
        <item x="827"/>
        <item x="826"/>
        <item x="825"/>
        <item x="824"/>
        <item x="823"/>
        <item x="822"/>
        <item x="821"/>
        <item x="820"/>
        <item x="819"/>
        <item x="818"/>
        <item x="817"/>
        <item x="816"/>
        <item x="815"/>
        <item x="814"/>
        <item x="813"/>
        <item x="812"/>
        <item x="811"/>
        <item x="810"/>
        <item x="809"/>
        <item x="808"/>
        <item x="807"/>
        <item x="806"/>
        <item x="805"/>
        <item x="804"/>
        <item x="803"/>
        <item x="802"/>
        <item x="801"/>
        <item x="800"/>
        <item x="799"/>
        <item x="798"/>
        <item x="797"/>
        <item x="796"/>
        <item x="795"/>
        <item x="794"/>
        <item x="793"/>
        <item x="792"/>
        <item x="791"/>
        <item x="790"/>
        <item x="789"/>
        <item x="788"/>
        <item x="787"/>
        <item x="786"/>
        <item x="785"/>
        <item x="784"/>
        <item x="783"/>
        <item x="782"/>
        <item x="781"/>
        <item x="780"/>
        <item x="779"/>
        <item x="778"/>
        <item x="777"/>
        <item x="776"/>
        <item x="775"/>
        <item x="774"/>
        <item x="773"/>
        <item x="772"/>
        <item x="771"/>
        <item x="770"/>
        <item x="769"/>
        <item x="768"/>
        <item x="767"/>
        <item x="766"/>
        <item x="765"/>
        <item x="764"/>
        <item x="763"/>
        <item x="762"/>
        <item x="761"/>
        <item x="760"/>
        <item x="759"/>
        <item x="758"/>
        <item x="757"/>
        <item x="756"/>
        <item x="755"/>
        <item x="754"/>
        <item x="753"/>
        <item x="752"/>
        <item x="751"/>
        <item x="750"/>
        <item x="749"/>
        <item x="748"/>
        <item x="747"/>
        <item x="746"/>
        <item x="745"/>
        <item x="744"/>
        <item x="743"/>
        <item x="742"/>
        <item x="741"/>
        <item x="740"/>
        <item x="739"/>
        <item x="738"/>
        <item x="737"/>
        <item x="736"/>
        <item x="735"/>
        <item x="734"/>
        <item x="733"/>
        <item x="732"/>
        <item x="731"/>
        <item x="730"/>
        <item x="729"/>
        <item x="728"/>
        <item x="727"/>
        <item x="726"/>
        <item x="725"/>
        <item x="724"/>
        <item x="723"/>
        <item x="722"/>
        <item x="721"/>
        <item x="720"/>
        <item x="719"/>
        <item x="718"/>
        <item x="717"/>
        <item x="716"/>
        <item x="715"/>
        <item x="714"/>
        <item x="713"/>
        <item x="712"/>
        <item x="711"/>
        <item x="710"/>
        <item x="709"/>
        <item x="708"/>
        <item x="707"/>
        <item x="706"/>
        <item x="705"/>
        <item x="704"/>
        <item x="703"/>
        <item x="702"/>
        <item x="701"/>
        <item x="700"/>
        <item x="699"/>
        <item x="698"/>
        <item x="697"/>
        <item x="696"/>
        <item x="695"/>
        <item x="694"/>
        <item x="693"/>
        <item x="692"/>
        <item x="691"/>
        <item x="690"/>
        <item x="689"/>
        <item x="688"/>
        <item x="687"/>
        <item x="686"/>
        <item x="685"/>
        <item x="684"/>
        <item x="683"/>
        <item x="682"/>
        <item x="681"/>
        <item x="680"/>
        <item x="679"/>
        <item x="678"/>
        <item x="677"/>
        <item x="676"/>
        <item x="675"/>
        <item x="674"/>
        <item x="673"/>
        <item x="672"/>
        <item x="671"/>
        <item x="670"/>
        <item x="669"/>
        <item x="668"/>
        <item x="667"/>
        <item x="666"/>
        <item x="665"/>
        <item x="664"/>
        <item x="663"/>
        <item x="662"/>
        <item x="661"/>
        <item x="660"/>
        <item x="659"/>
        <item x="658"/>
        <item x="657"/>
        <item x="656"/>
        <item x="655"/>
        <item x="654"/>
        <item x="653"/>
        <item x="652"/>
        <item x="651"/>
        <item x="650"/>
        <item x="649"/>
        <item x="648"/>
        <item x="647"/>
        <item x="646"/>
        <item x="645"/>
        <item x="644"/>
        <item x="643"/>
        <item x="642"/>
        <item x="641"/>
        <item x="640"/>
        <item x="639"/>
        <item x="638"/>
        <item x="637"/>
        <item x="636"/>
        <item x="635"/>
        <item x="634"/>
        <item x="633"/>
        <item x="632"/>
        <item x="631"/>
        <item x="630"/>
        <item x="629"/>
        <item x="628"/>
        <item x="627"/>
        <item x="626"/>
        <item x="625"/>
        <item x="624"/>
        <item x="623"/>
        <item x="622"/>
        <item x="621"/>
        <item x="620"/>
        <item x="619"/>
        <item x="618"/>
        <item x="617"/>
        <item x="616"/>
        <item x="615"/>
        <item x="614"/>
        <item x="613"/>
        <item x="612"/>
        <item x="611"/>
        <item x="610"/>
        <item x="609"/>
        <item x="608"/>
        <item x="607"/>
        <item x="606"/>
        <item x="605"/>
        <item x="604"/>
        <item x="603"/>
        <item x="602"/>
        <item x="601"/>
        <item x="600"/>
        <item x="599"/>
        <item x="598"/>
        <item x="597"/>
        <item x="596"/>
        <item x="595"/>
        <item x="594"/>
        <item x="593"/>
        <item x="592"/>
        <item x="591"/>
        <item x="590"/>
        <item x="589"/>
        <item x="588"/>
        <item x="587"/>
        <item x="586"/>
        <item x="585"/>
        <item x="584"/>
        <item x="583"/>
        <item x="582"/>
        <item x="581"/>
        <item x="580"/>
        <item x="579"/>
        <item x="578"/>
        <item x="577"/>
        <item x="576"/>
        <item x="575"/>
        <item x="574"/>
        <item x="573"/>
        <item x="572"/>
        <item x="571"/>
        <item x="570"/>
        <item x="569"/>
        <item x="568"/>
        <item x="567"/>
        <item x="566"/>
        <item x="565"/>
        <item x="564"/>
        <item x="563"/>
        <item x="562"/>
        <item x="561"/>
        <item x="560"/>
        <item x="559"/>
        <item x="558"/>
        <item x="557"/>
        <item x="556"/>
        <item x="555"/>
        <item x="554"/>
        <item x="553"/>
        <item x="552"/>
        <item x="551"/>
        <item x="550"/>
        <item x="549"/>
        <item x="548"/>
        <item x="547"/>
        <item x="546"/>
        <item x="545"/>
        <item x="544"/>
        <item x="543"/>
        <item x="542"/>
        <item x="541"/>
        <item x="540"/>
        <item x="539"/>
        <item x="538"/>
        <item x="537"/>
        <item x="536"/>
        <item x="535"/>
        <item x="534"/>
        <item x="533"/>
        <item x="532"/>
        <item x="531"/>
        <item x="530"/>
        <item x="529"/>
        <item x="528"/>
        <item x="527"/>
        <item x="526"/>
        <item x="525"/>
        <item x="524"/>
        <item x="523"/>
        <item x="522"/>
        <item x="521"/>
        <item x="520"/>
        <item x="519"/>
        <item x="518"/>
        <item x="517"/>
        <item x="516"/>
        <item x="515"/>
        <item x="514"/>
        <item x="513"/>
        <item x="512"/>
        <item x="511"/>
        <item x="510"/>
        <item x="509"/>
        <item x="508"/>
        <item x="507"/>
        <item x="506"/>
        <item x="505"/>
        <item x="504"/>
        <item x="503"/>
        <item x="502"/>
        <item x="501"/>
        <item x="500"/>
        <item x="499"/>
        <item x="498"/>
        <item x="497"/>
        <item x="496"/>
        <item x="495"/>
        <item x="494"/>
        <item x="493"/>
        <item x="492"/>
        <item x="491"/>
        <item x="490"/>
        <item x="489"/>
        <item x="488"/>
        <item x="487"/>
        <item x="486"/>
        <item x="485"/>
        <item x="484"/>
        <item x="483"/>
        <item x="482"/>
        <item x="481"/>
        <item x="480"/>
        <item x="479"/>
        <item x="478"/>
        <item x="477"/>
        <item x="476"/>
        <item x="475"/>
        <item x="474"/>
        <item x="473"/>
        <item x="472"/>
        <item x="471"/>
        <item x="470"/>
        <item x="469"/>
        <item x="468"/>
        <item x="467"/>
        <item x="466"/>
        <item x="465"/>
        <item x="464"/>
        <item x="463"/>
        <item x="462"/>
        <item x="461"/>
        <item x="460"/>
        <item x="459"/>
        <item x="458"/>
        <item x="457"/>
        <item x="456"/>
        <item x="455"/>
        <item x="454"/>
        <item x="453"/>
        <item x="452"/>
        <item x="451"/>
        <item x="450"/>
        <item x="449"/>
        <item x="448"/>
        <item x="447"/>
        <item x="446"/>
        <item x="445"/>
        <item x="444"/>
        <item x="443"/>
        <item x="442"/>
        <item x="441"/>
        <item x="440"/>
        <item x="439"/>
        <item x="438"/>
        <item x="437"/>
        <item x="436"/>
        <item x="435"/>
        <item x="434"/>
        <item x="433"/>
        <item x="432"/>
        <item x="431"/>
        <item x="430"/>
        <item x="429"/>
        <item x="428"/>
        <item x="427"/>
        <item x="426"/>
        <item x="425"/>
        <item x="424"/>
        <item x="423"/>
        <item x="422"/>
        <item x="421"/>
        <item x="420"/>
        <item x="419"/>
        <item x="418"/>
        <item x="417"/>
        <item x="416"/>
        <item x="415"/>
        <item x="414"/>
        <item x="413"/>
        <item x="412"/>
        <item x="411"/>
        <item x="410"/>
        <item x="409"/>
        <item x="408"/>
        <item x="407"/>
        <item x="406"/>
        <item x="405"/>
        <item x="404"/>
        <item x="403"/>
        <item x="402"/>
        <item x="401"/>
        <item x="400"/>
        <item x="399"/>
        <item x="398"/>
        <item x="397"/>
        <item x="396"/>
        <item x="395"/>
        <item x="394"/>
        <item x="393"/>
        <item x="392"/>
        <item x="391"/>
        <item x="390"/>
        <item x="389"/>
        <item x="388"/>
        <item x="387"/>
        <item x="386"/>
        <item x="385"/>
        <item x="384"/>
        <item x="383"/>
        <item x="382"/>
        <item x="381"/>
        <item x="380"/>
        <item x="379"/>
        <item x="378"/>
        <item x="377"/>
        <item x="376"/>
        <item x="375"/>
        <item x="374"/>
        <item x="373"/>
        <item x="372"/>
        <item x="371"/>
        <item x="370"/>
        <item x="369"/>
        <item x="368"/>
        <item x="367"/>
        <item x="366"/>
        <item x="365"/>
        <item x="364"/>
        <item x="363"/>
        <item x="362"/>
        <item x="361"/>
        <item x="360"/>
        <item x="359"/>
        <item x="358"/>
        <item x="357"/>
        <item x="356"/>
        <item x="355"/>
        <item x="354"/>
        <item x="353"/>
        <item x="352"/>
        <item x="351"/>
        <item x="350"/>
        <item x="349"/>
        <item x="348"/>
        <item x="347"/>
        <item x="346"/>
        <item x="345"/>
        <item x="344"/>
        <item x="343"/>
        <item x="342"/>
        <item x="341"/>
        <item x="340"/>
        <item x="339"/>
        <item x="338"/>
        <item x="337"/>
        <item x="336"/>
        <item x="335"/>
        <item x="334"/>
        <item x="333"/>
        <item x="332"/>
        <item x="331"/>
        <item x="330"/>
        <item x="329"/>
        <item x="328"/>
        <item x="327"/>
        <item x="326"/>
        <item x="325"/>
        <item x="324"/>
        <item x="323"/>
        <item x="322"/>
        <item x="321"/>
        <item x="320"/>
        <item x="319"/>
        <item x="318"/>
        <item x="317"/>
        <item x="316"/>
        <item x="315"/>
        <item x="314"/>
        <item x="313"/>
        <item x="312"/>
        <item x="311"/>
        <item x="310"/>
        <item x="309"/>
        <item x="308"/>
        <item x="307"/>
        <item x="306"/>
        <item x="305"/>
        <item x="304"/>
        <item x="303"/>
        <item x="302"/>
        <item x="301"/>
        <item x="300"/>
        <item x="299"/>
        <item x="298"/>
        <item x="297"/>
        <item x="296"/>
        <item x="295"/>
        <item x="294"/>
        <item x="293"/>
        <item x="292"/>
        <item x="291"/>
        <item x="290"/>
        <item x="289"/>
        <item x="288"/>
        <item x="287"/>
        <item x="286"/>
        <item x="285"/>
        <item x="284"/>
        <item x="283"/>
        <item x="282"/>
        <item x="281"/>
        <item x="280"/>
        <item x="279"/>
        <item x="278"/>
        <item x="277"/>
        <item x="276"/>
        <item x="275"/>
        <item x="274"/>
        <item x="273"/>
        <item x="272"/>
        <item x="271"/>
        <item x="270"/>
        <item x="269"/>
        <item x="268"/>
        <item x="267"/>
        <item x="266"/>
        <item x="265"/>
        <item x="264"/>
        <item x="263"/>
        <item x="262"/>
        <item x="261"/>
        <item x="260"/>
        <item x="259"/>
        <item x="258"/>
        <item x="257"/>
        <item x="256"/>
        <item x="255"/>
        <item x="254"/>
        <item x="253"/>
        <item x="252"/>
        <item x="251"/>
        <item x="250"/>
        <item x="249"/>
        <item x="248"/>
        <item x="247"/>
        <item x="246"/>
        <item x="245"/>
        <item x="244"/>
        <item x="243"/>
        <item x="242"/>
        <item x="241"/>
        <item x="240"/>
        <item x="239"/>
        <item x="238"/>
        <item x="237"/>
        <item x="236"/>
        <item x="235"/>
        <item x="234"/>
        <item x="233"/>
        <item x="232"/>
        <item x="231"/>
        <item x="230"/>
        <item x="229"/>
        <item x="228"/>
        <item x="227"/>
        <item x="226"/>
        <item x="225"/>
        <item x="224"/>
        <item x="223"/>
        <item x="222"/>
        <item x="221"/>
        <item x="220"/>
        <item x="219"/>
        <item x="218"/>
        <item x="217"/>
        <item x="216"/>
        <item x="215"/>
        <item x="214"/>
        <item x="213"/>
        <item x="212"/>
        <item x="211"/>
        <item x="210"/>
        <item x="209"/>
        <item x="208"/>
        <item x="207"/>
        <item x="206"/>
        <item x="205"/>
        <item x="204"/>
        <item x="203"/>
        <item x="202"/>
        <item x="201"/>
        <item x="200"/>
        <item x="199"/>
        <item x="198"/>
        <item x="197"/>
        <item x="196"/>
        <item x="195"/>
        <item x="194"/>
        <item x="193"/>
        <item x="192"/>
        <item x="191"/>
        <item x="190"/>
        <item x="189"/>
        <item x="188"/>
        <item x="187"/>
        <item x="186"/>
        <item x="185"/>
        <item x="184"/>
        <item x="183"/>
        <item x="182"/>
        <item x="181"/>
        <item x="180"/>
        <item x="179"/>
        <item x="178"/>
        <item x="177"/>
        <item x="176"/>
        <item x="175"/>
        <item x="174"/>
        <item x="173"/>
        <item x="172"/>
        <item x="171"/>
        <item x="170"/>
        <item x="169"/>
        <item x="168"/>
        <item x="167"/>
        <item x="166"/>
        <item x="165"/>
        <item x="164"/>
        <item x="163"/>
        <item x="162"/>
        <item x="161"/>
        <item x="160"/>
        <item x="159"/>
        <item x="158"/>
        <item x="157"/>
        <item x="156"/>
        <item x="155"/>
        <item x="154"/>
        <item x="153"/>
        <item x="152"/>
        <item x="151"/>
        <item x="150"/>
        <item x="149"/>
        <item x="148"/>
        <item x="147"/>
        <item x="146"/>
        <item x="145"/>
        <item x="144"/>
        <item x="143"/>
        <item x="142"/>
        <item x="141"/>
        <item x="140"/>
        <item x="139"/>
        <item x="138"/>
        <item x="137"/>
        <item x="136"/>
        <item x="135"/>
        <item x="134"/>
        <item x="133"/>
        <item x="132"/>
        <item x="131"/>
        <item x="130"/>
        <item x="129"/>
        <item x="128"/>
        <item x="127"/>
        <item x="126"/>
        <item x="125"/>
        <item x="124"/>
        <item x="123"/>
        <item x="122"/>
        <item x="121"/>
        <item x="120"/>
        <item x="119"/>
        <item x="118"/>
        <item x="117"/>
        <item x="116"/>
        <item x="115"/>
        <item x="114"/>
        <item x="113"/>
        <item x="112"/>
        <item x="111"/>
        <item x="110"/>
        <item x="109"/>
        <item x="108"/>
        <item x="107"/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 sortType="descending">
      <items count="80">
        <item x="66"/>
        <item x="6"/>
        <item x="77"/>
        <item x="45"/>
        <item x="25"/>
        <item x="21"/>
        <item x="14"/>
        <item x="46"/>
        <item x="57"/>
        <item x="44"/>
        <item x="27"/>
        <item x="36"/>
        <item x="37"/>
        <item x="63"/>
        <item x="71"/>
        <item x="70"/>
        <item x="41"/>
        <item x="8"/>
        <item x="62"/>
        <item x="18"/>
        <item x="26"/>
        <item x="22"/>
        <item x="19"/>
        <item x="3"/>
        <item x="16"/>
        <item x="76"/>
        <item x="15"/>
        <item x="51"/>
        <item x="31"/>
        <item x="30"/>
        <item x="1"/>
        <item x="64"/>
        <item x="50"/>
        <item x="39"/>
        <item x="40"/>
        <item x="11"/>
        <item x="35"/>
        <item x="75"/>
        <item x="53"/>
        <item x="23"/>
        <item x="59"/>
        <item x="60"/>
        <item x="47"/>
        <item x="38"/>
        <item x="54"/>
        <item x="12"/>
        <item x="2"/>
        <item x="5"/>
        <item x="9"/>
        <item x="48"/>
        <item x="20"/>
        <item x="61"/>
        <item x="72"/>
        <item x="74"/>
        <item x="55"/>
        <item x="34"/>
        <item x="13"/>
        <item x="7"/>
        <item x="68"/>
        <item x="24"/>
        <item x="0"/>
        <item x="17"/>
        <item x="10"/>
        <item x="65"/>
        <item x="56"/>
        <item x="58"/>
        <item x="52"/>
        <item x="67"/>
        <item x="32"/>
        <item x="4"/>
        <item x="28"/>
        <item x="69"/>
        <item x="49"/>
        <item x="33"/>
        <item x="73"/>
        <item x="42"/>
        <item x="78"/>
        <item x="43"/>
        <item x="29"/>
        <item t="default"/>
      </items>
      <autoSortScope>
        <pivotArea dataOnly="0" outline="0" fieldPosition="0">
          <references count="1">
            <reference field="4294967294" count="1" selected="0">
              <x v="2"/>
            </reference>
          </references>
        </pivotArea>
      </autoSortScope>
    </pivotField>
    <pivotField axis="axisPage" multipleItemSelectionAllowed="1" showAll="0">
      <items count="17">
        <item x="0"/>
        <item h="1" x="14"/>
        <item h="1" x="3"/>
        <item h="1" x="12"/>
        <item h="1" x="6"/>
        <item h="1" x="7"/>
        <item h="1" x="1"/>
        <item h="1" x="15"/>
        <item h="1" x="4"/>
        <item h="1" x="5"/>
        <item h="1" x="11"/>
        <item h="1" x="2"/>
        <item h="1" x="10"/>
        <item h="1" x="8"/>
        <item h="1" x="13"/>
        <item h="1" x="9"/>
        <item t="default"/>
      </items>
    </pivotField>
  </pivotFields>
  <rowFields count="1">
    <field x="7"/>
  </rowFields>
  <rowItems count="16">
    <i>
      <x v="60"/>
    </i>
    <i>
      <x v="30"/>
    </i>
    <i>
      <x v="69"/>
    </i>
    <i>
      <x v="47"/>
    </i>
    <i>
      <x v="23"/>
    </i>
    <i>
      <x v="46"/>
    </i>
    <i>
      <x v="1"/>
    </i>
    <i>
      <x v="57"/>
    </i>
    <i>
      <x v="56"/>
    </i>
    <i>
      <x v="6"/>
    </i>
    <i>
      <x v="22"/>
    </i>
    <i>
      <x v="26"/>
    </i>
    <i>
      <x v="19"/>
    </i>
    <i>
      <x v="17"/>
    </i>
    <i>
      <x v="24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2">
    <pageField fld="6" hier="-1"/>
    <pageField fld="8" hier="-1"/>
  </pageFields>
  <dataFields count="4">
    <dataField name="Talvel" fld="2" baseField="0" baseItem="0"/>
    <dataField name="Kevadel" fld="3" baseField="0" baseItem="0"/>
    <dataField name="Suvel" fld="4" baseField="0" baseItem="0"/>
    <dataField name="Sügisel" fld="5" baseField="0" baseItem="0"/>
  </dataFields>
  <formats count="1">
    <format dxfId="0">
      <pivotArea collapsedLevelsAreSubtotals="1" fieldPosition="0">
        <references count="1">
          <reference field="7" count="7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</formats>
  <chartFormats count="16"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2" format="3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24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4" format="6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4" format="7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24" format="8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25" format="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5" format="10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5" format="11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25" format="12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34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4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34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34" format="3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E4BA57A-8E8E-454B-82AF-7E26F591D3B1}" name="PivotTable3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33">
  <location ref="A4:E19" firstHeaderRow="0" firstDataRow="1" firstDataCol="1" rowPageCount="2" colPageCount="1"/>
  <pivotFields count="9">
    <pivotField showAll="0"/>
    <pivotField showAll="0"/>
    <pivotField dataField="1" showAll="0"/>
    <pivotField dataField="1" showAll="0"/>
    <pivotField dataField="1" showAll="0"/>
    <pivotField dataField="1" showAll="0"/>
    <pivotField axis="axisPage" numFmtId="1" showAll="0">
      <items count="1523">
        <item x="1521"/>
        <item x="1520"/>
        <item x="1519"/>
        <item x="1518"/>
        <item x="1517"/>
        <item x="1516"/>
        <item x="1515"/>
        <item x="1514"/>
        <item x="1513"/>
        <item x="1512"/>
        <item x="1511"/>
        <item x="1510"/>
        <item x="1509"/>
        <item x="1508"/>
        <item x="1507"/>
        <item x="1506"/>
        <item x="1505"/>
        <item x="1504"/>
        <item x="1503"/>
        <item x="1502"/>
        <item x="1501"/>
        <item x="1500"/>
        <item x="1499"/>
        <item x="1498"/>
        <item x="1497"/>
        <item x="1496"/>
        <item x="1495"/>
        <item x="1494"/>
        <item x="1493"/>
        <item x="1492"/>
        <item x="1491"/>
        <item x="1490"/>
        <item x="1489"/>
        <item x="1488"/>
        <item x="1487"/>
        <item x="1486"/>
        <item x="1485"/>
        <item x="1484"/>
        <item x="1483"/>
        <item x="1482"/>
        <item x="1481"/>
        <item x="1480"/>
        <item x="1479"/>
        <item x="1478"/>
        <item x="1477"/>
        <item x="1476"/>
        <item x="1475"/>
        <item x="1474"/>
        <item x="1473"/>
        <item x="1472"/>
        <item x="1471"/>
        <item x="1470"/>
        <item x="1469"/>
        <item x="1468"/>
        <item x="1467"/>
        <item x="1466"/>
        <item x="1465"/>
        <item x="1464"/>
        <item x="1463"/>
        <item x="1462"/>
        <item x="1461"/>
        <item x="1460"/>
        <item x="1459"/>
        <item x="1458"/>
        <item x="1457"/>
        <item x="1456"/>
        <item x="1455"/>
        <item x="1454"/>
        <item x="1453"/>
        <item x="1452"/>
        <item x="1451"/>
        <item x="1450"/>
        <item x="1449"/>
        <item x="1448"/>
        <item x="1447"/>
        <item x="1446"/>
        <item x="1445"/>
        <item x="1444"/>
        <item x="1443"/>
        <item x="1442"/>
        <item x="1441"/>
        <item x="1440"/>
        <item x="1439"/>
        <item x="1438"/>
        <item x="1437"/>
        <item x="1436"/>
        <item x="1435"/>
        <item x="1434"/>
        <item x="1433"/>
        <item x="1432"/>
        <item x="1431"/>
        <item x="1430"/>
        <item x="1429"/>
        <item x="1428"/>
        <item x="1427"/>
        <item x="1426"/>
        <item x="1425"/>
        <item x="1424"/>
        <item x="1423"/>
        <item x="1422"/>
        <item x="1421"/>
        <item x="1420"/>
        <item x="1419"/>
        <item x="1418"/>
        <item x="1417"/>
        <item x="1416"/>
        <item x="1415"/>
        <item x="1414"/>
        <item x="1413"/>
        <item x="1412"/>
        <item x="1411"/>
        <item x="1410"/>
        <item x="1409"/>
        <item x="1408"/>
        <item x="1407"/>
        <item x="1406"/>
        <item x="1405"/>
        <item x="1404"/>
        <item x="1403"/>
        <item x="1402"/>
        <item x="1401"/>
        <item x="1400"/>
        <item x="1399"/>
        <item x="1398"/>
        <item x="1397"/>
        <item x="1396"/>
        <item x="1395"/>
        <item x="1394"/>
        <item x="1393"/>
        <item x="1392"/>
        <item x="1391"/>
        <item x="1390"/>
        <item x="1389"/>
        <item x="1388"/>
        <item x="1387"/>
        <item x="1386"/>
        <item x="1385"/>
        <item x="1384"/>
        <item x="1383"/>
        <item x="1382"/>
        <item x="1381"/>
        <item x="1380"/>
        <item x="1379"/>
        <item x="1378"/>
        <item x="1377"/>
        <item x="1376"/>
        <item x="1375"/>
        <item x="1374"/>
        <item x="1373"/>
        <item x="1372"/>
        <item x="1371"/>
        <item x="1370"/>
        <item x="1369"/>
        <item x="1368"/>
        <item x="1367"/>
        <item x="1366"/>
        <item x="1365"/>
        <item x="1364"/>
        <item x="1363"/>
        <item x="1362"/>
        <item x="1361"/>
        <item x="1360"/>
        <item x="1359"/>
        <item x="1358"/>
        <item x="1357"/>
        <item x="1356"/>
        <item x="1355"/>
        <item x="1354"/>
        <item x="1353"/>
        <item x="1352"/>
        <item x="1351"/>
        <item x="1350"/>
        <item x="1349"/>
        <item x="1348"/>
        <item x="1347"/>
        <item x="1346"/>
        <item x="1345"/>
        <item x="1344"/>
        <item x="1343"/>
        <item x="1342"/>
        <item x="1341"/>
        <item x="1340"/>
        <item x="1339"/>
        <item x="1338"/>
        <item x="1337"/>
        <item x="1336"/>
        <item x="1335"/>
        <item x="1334"/>
        <item x="1333"/>
        <item x="1332"/>
        <item x="1331"/>
        <item x="1330"/>
        <item x="1329"/>
        <item x="1328"/>
        <item x="1327"/>
        <item x="1326"/>
        <item x="1325"/>
        <item x="1324"/>
        <item x="1323"/>
        <item x="1322"/>
        <item x="1321"/>
        <item x="1320"/>
        <item x="1319"/>
        <item x="1318"/>
        <item x="1317"/>
        <item x="1316"/>
        <item x="1315"/>
        <item x="1314"/>
        <item x="1313"/>
        <item x="1312"/>
        <item x="1311"/>
        <item x="1310"/>
        <item x="1309"/>
        <item x="1308"/>
        <item x="1307"/>
        <item x="1306"/>
        <item x="1305"/>
        <item x="1304"/>
        <item x="1303"/>
        <item x="1302"/>
        <item x="1301"/>
        <item x="1300"/>
        <item x="1299"/>
        <item x="1298"/>
        <item x="1297"/>
        <item x="1296"/>
        <item x="1295"/>
        <item x="1294"/>
        <item x="1293"/>
        <item x="1292"/>
        <item x="1291"/>
        <item x="1290"/>
        <item x="1289"/>
        <item x="1288"/>
        <item x="1287"/>
        <item x="1286"/>
        <item x="1285"/>
        <item x="1284"/>
        <item x="1283"/>
        <item x="1282"/>
        <item x="1281"/>
        <item x="1280"/>
        <item x="1279"/>
        <item x="1278"/>
        <item x="1277"/>
        <item x="1276"/>
        <item x="1275"/>
        <item x="1274"/>
        <item x="1273"/>
        <item x="1272"/>
        <item x="1271"/>
        <item x="1270"/>
        <item x="1269"/>
        <item x="1268"/>
        <item x="1267"/>
        <item x="1266"/>
        <item x="1265"/>
        <item x="1264"/>
        <item x="1263"/>
        <item x="1262"/>
        <item x="1261"/>
        <item x="1260"/>
        <item x="1259"/>
        <item x="1258"/>
        <item x="1257"/>
        <item x="1256"/>
        <item x="1255"/>
        <item x="1254"/>
        <item x="1253"/>
        <item x="1252"/>
        <item x="1251"/>
        <item x="1250"/>
        <item x="1249"/>
        <item x="1248"/>
        <item x="1247"/>
        <item x="1246"/>
        <item x="1245"/>
        <item x="1244"/>
        <item x="1243"/>
        <item x="1242"/>
        <item x="1241"/>
        <item x="1240"/>
        <item x="1239"/>
        <item x="1238"/>
        <item x="1237"/>
        <item x="1236"/>
        <item x="1235"/>
        <item x="1234"/>
        <item x="1233"/>
        <item x="1232"/>
        <item x="1231"/>
        <item x="1230"/>
        <item x="1229"/>
        <item x="1228"/>
        <item x="1227"/>
        <item x="1226"/>
        <item x="1225"/>
        <item x="1224"/>
        <item x="1223"/>
        <item x="1222"/>
        <item x="1221"/>
        <item x="1220"/>
        <item x="1219"/>
        <item x="1218"/>
        <item x="1217"/>
        <item x="1216"/>
        <item x="1215"/>
        <item x="1214"/>
        <item x="1213"/>
        <item x="1212"/>
        <item x="1211"/>
        <item x="1210"/>
        <item x="1209"/>
        <item x="1208"/>
        <item x="1207"/>
        <item x="1206"/>
        <item x="1205"/>
        <item x="1204"/>
        <item x="1203"/>
        <item x="1202"/>
        <item x="1201"/>
        <item x="1200"/>
        <item x="1199"/>
        <item x="1198"/>
        <item x="1197"/>
        <item x="1196"/>
        <item x="1195"/>
        <item x="1194"/>
        <item x="1193"/>
        <item x="1192"/>
        <item x="1191"/>
        <item x="1190"/>
        <item x="1189"/>
        <item x="1188"/>
        <item x="1187"/>
        <item x="1186"/>
        <item x="1185"/>
        <item x="1184"/>
        <item x="1183"/>
        <item x="1182"/>
        <item x="1181"/>
        <item x="1180"/>
        <item x="1179"/>
        <item x="1178"/>
        <item x="1177"/>
        <item x="1176"/>
        <item x="1175"/>
        <item x="1174"/>
        <item x="1173"/>
        <item x="1172"/>
        <item x="1171"/>
        <item x="1170"/>
        <item x="1169"/>
        <item x="1168"/>
        <item x="1167"/>
        <item x="1166"/>
        <item x="1165"/>
        <item x="1164"/>
        <item x="1163"/>
        <item x="1162"/>
        <item x="1161"/>
        <item x="1160"/>
        <item x="1159"/>
        <item x="1158"/>
        <item x="1157"/>
        <item x="1156"/>
        <item x="1155"/>
        <item x="1154"/>
        <item x="1153"/>
        <item x="1152"/>
        <item x="1151"/>
        <item x="1150"/>
        <item x="1149"/>
        <item x="1148"/>
        <item x="1147"/>
        <item x="1146"/>
        <item x="1145"/>
        <item x="1144"/>
        <item x="1143"/>
        <item x="1142"/>
        <item x="1141"/>
        <item x="1140"/>
        <item x="1139"/>
        <item x="1138"/>
        <item x="1137"/>
        <item x="1136"/>
        <item x="1135"/>
        <item x="1134"/>
        <item x="1133"/>
        <item x="1132"/>
        <item x="1131"/>
        <item x="1130"/>
        <item x="1129"/>
        <item x="1128"/>
        <item x="1127"/>
        <item x="1126"/>
        <item x="1125"/>
        <item x="1124"/>
        <item x="1123"/>
        <item x="1122"/>
        <item x="1121"/>
        <item x="1120"/>
        <item x="1119"/>
        <item x="1118"/>
        <item x="1117"/>
        <item x="1116"/>
        <item x="1115"/>
        <item x="1114"/>
        <item x="1113"/>
        <item x="1112"/>
        <item x="1111"/>
        <item x="1110"/>
        <item x="1109"/>
        <item x="1108"/>
        <item x="1107"/>
        <item x="1106"/>
        <item x="1105"/>
        <item x="1104"/>
        <item x="1103"/>
        <item x="1102"/>
        <item x="1101"/>
        <item x="1100"/>
        <item x="1099"/>
        <item x="1098"/>
        <item x="1097"/>
        <item x="1096"/>
        <item x="1095"/>
        <item x="1094"/>
        <item x="1093"/>
        <item x="1092"/>
        <item x="1091"/>
        <item x="1090"/>
        <item x="1089"/>
        <item x="1088"/>
        <item x="1087"/>
        <item x="1086"/>
        <item x="1085"/>
        <item x="1084"/>
        <item x="1083"/>
        <item x="1082"/>
        <item x="1081"/>
        <item x="1080"/>
        <item x="1079"/>
        <item x="1078"/>
        <item x="1077"/>
        <item x="1076"/>
        <item x="1075"/>
        <item x="1074"/>
        <item x="1073"/>
        <item x="1072"/>
        <item x="1071"/>
        <item x="1070"/>
        <item x="1069"/>
        <item x="1068"/>
        <item x="1067"/>
        <item x="1066"/>
        <item x="1065"/>
        <item x="1064"/>
        <item x="1063"/>
        <item x="1062"/>
        <item x="1061"/>
        <item x="1060"/>
        <item x="1059"/>
        <item x="1058"/>
        <item x="1057"/>
        <item x="1056"/>
        <item x="1055"/>
        <item x="1054"/>
        <item x="1053"/>
        <item x="1052"/>
        <item x="1051"/>
        <item x="1050"/>
        <item x="1049"/>
        <item x="1048"/>
        <item x="1047"/>
        <item x="1046"/>
        <item x="1045"/>
        <item x="1044"/>
        <item x="1043"/>
        <item x="1042"/>
        <item x="1041"/>
        <item x="1040"/>
        <item x="1039"/>
        <item x="1038"/>
        <item x="1037"/>
        <item x="1036"/>
        <item x="1035"/>
        <item x="1034"/>
        <item x="1033"/>
        <item x="1032"/>
        <item x="1031"/>
        <item x="1030"/>
        <item x="1029"/>
        <item x="1028"/>
        <item x="1027"/>
        <item x="1026"/>
        <item x="1025"/>
        <item x="1024"/>
        <item x="1023"/>
        <item x="1022"/>
        <item x="1021"/>
        <item x="1020"/>
        <item x="1019"/>
        <item x="1018"/>
        <item x="1017"/>
        <item x="1016"/>
        <item x="1015"/>
        <item x="1014"/>
        <item x="1013"/>
        <item x="1012"/>
        <item x="1011"/>
        <item x="1010"/>
        <item x="1009"/>
        <item x="1008"/>
        <item x="1007"/>
        <item x="1006"/>
        <item x="1005"/>
        <item x="1004"/>
        <item x="1003"/>
        <item x="1002"/>
        <item x="1001"/>
        <item x="1000"/>
        <item x="999"/>
        <item x="998"/>
        <item x="997"/>
        <item x="996"/>
        <item x="995"/>
        <item x="994"/>
        <item x="993"/>
        <item x="992"/>
        <item x="991"/>
        <item x="990"/>
        <item x="989"/>
        <item x="988"/>
        <item x="987"/>
        <item x="986"/>
        <item x="985"/>
        <item x="984"/>
        <item x="983"/>
        <item x="982"/>
        <item x="981"/>
        <item x="980"/>
        <item x="979"/>
        <item x="978"/>
        <item x="977"/>
        <item x="976"/>
        <item x="975"/>
        <item x="974"/>
        <item x="973"/>
        <item x="972"/>
        <item x="971"/>
        <item x="970"/>
        <item x="969"/>
        <item x="968"/>
        <item x="967"/>
        <item x="966"/>
        <item x="965"/>
        <item x="964"/>
        <item x="963"/>
        <item x="962"/>
        <item x="961"/>
        <item x="960"/>
        <item x="959"/>
        <item x="958"/>
        <item x="957"/>
        <item x="956"/>
        <item x="955"/>
        <item x="954"/>
        <item x="953"/>
        <item x="952"/>
        <item x="951"/>
        <item x="950"/>
        <item x="949"/>
        <item x="948"/>
        <item x="947"/>
        <item x="946"/>
        <item x="945"/>
        <item x="944"/>
        <item x="943"/>
        <item x="942"/>
        <item x="941"/>
        <item x="940"/>
        <item x="939"/>
        <item x="938"/>
        <item x="937"/>
        <item x="936"/>
        <item x="935"/>
        <item x="934"/>
        <item x="933"/>
        <item x="932"/>
        <item x="931"/>
        <item x="930"/>
        <item x="929"/>
        <item x="928"/>
        <item x="927"/>
        <item x="926"/>
        <item x="925"/>
        <item x="924"/>
        <item x="923"/>
        <item x="922"/>
        <item x="921"/>
        <item x="920"/>
        <item x="919"/>
        <item x="918"/>
        <item x="917"/>
        <item x="916"/>
        <item x="915"/>
        <item x="914"/>
        <item x="913"/>
        <item x="912"/>
        <item x="911"/>
        <item x="910"/>
        <item x="909"/>
        <item x="908"/>
        <item x="907"/>
        <item x="906"/>
        <item x="905"/>
        <item x="904"/>
        <item x="903"/>
        <item x="902"/>
        <item x="901"/>
        <item x="900"/>
        <item x="899"/>
        <item x="898"/>
        <item x="897"/>
        <item x="896"/>
        <item x="895"/>
        <item x="894"/>
        <item x="893"/>
        <item x="892"/>
        <item x="891"/>
        <item x="890"/>
        <item x="889"/>
        <item x="888"/>
        <item x="887"/>
        <item x="886"/>
        <item x="885"/>
        <item x="884"/>
        <item x="883"/>
        <item x="882"/>
        <item x="881"/>
        <item x="880"/>
        <item x="879"/>
        <item x="878"/>
        <item x="877"/>
        <item x="876"/>
        <item x="875"/>
        <item x="874"/>
        <item x="873"/>
        <item x="872"/>
        <item x="871"/>
        <item x="870"/>
        <item x="869"/>
        <item x="868"/>
        <item x="867"/>
        <item x="866"/>
        <item x="865"/>
        <item x="864"/>
        <item x="863"/>
        <item x="862"/>
        <item x="861"/>
        <item x="860"/>
        <item x="859"/>
        <item x="858"/>
        <item x="857"/>
        <item x="856"/>
        <item x="855"/>
        <item x="854"/>
        <item x="853"/>
        <item x="852"/>
        <item x="851"/>
        <item x="850"/>
        <item x="849"/>
        <item x="848"/>
        <item x="847"/>
        <item x="846"/>
        <item x="845"/>
        <item x="844"/>
        <item x="843"/>
        <item x="842"/>
        <item x="841"/>
        <item x="840"/>
        <item x="839"/>
        <item x="838"/>
        <item x="837"/>
        <item x="836"/>
        <item x="835"/>
        <item x="834"/>
        <item x="833"/>
        <item x="832"/>
        <item x="831"/>
        <item x="830"/>
        <item x="829"/>
        <item x="828"/>
        <item x="827"/>
        <item x="826"/>
        <item x="825"/>
        <item x="824"/>
        <item x="823"/>
        <item x="822"/>
        <item x="821"/>
        <item x="820"/>
        <item x="819"/>
        <item x="818"/>
        <item x="817"/>
        <item x="816"/>
        <item x="815"/>
        <item x="814"/>
        <item x="813"/>
        <item x="812"/>
        <item x="811"/>
        <item x="810"/>
        <item x="809"/>
        <item x="808"/>
        <item x="807"/>
        <item x="806"/>
        <item x="805"/>
        <item x="804"/>
        <item x="803"/>
        <item x="802"/>
        <item x="801"/>
        <item x="800"/>
        <item x="799"/>
        <item x="798"/>
        <item x="797"/>
        <item x="796"/>
        <item x="795"/>
        <item x="794"/>
        <item x="793"/>
        <item x="792"/>
        <item x="791"/>
        <item x="790"/>
        <item x="789"/>
        <item x="788"/>
        <item x="787"/>
        <item x="786"/>
        <item x="785"/>
        <item x="784"/>
        <item x="783"/>
        <item x="782"/>
        <item x="781"/>
        <item x="780"/>
        <item x="779"/>
        <item x="778"/>
        <item x="777"/>
        <item x="776"/>
        <item x="775"/>
        <item x="774"/>
        <item x="773"/>
        <item x="772"/>
        <item x="771"/>
        <item x="770"/>
        <item x="769"/>
        <item x="768"/>
        <item x="767"/>
        <item x="766"/>
        <item x="765"/>
        <item x="764"/>
        <item x="763"/>
        <item x="762"/>
        <item x="761"/>
        <item x="760"/>
        <item x="759"/>
        <item x="758"/>
        <item x="757"/>
        <item x="756"/>
        <item x="755"/>
        <item x="754"/>
        <item x="753"/>
        <item x="752"/>
        <item x="751"/>
        <item x="750"/>
        <item x="749"/>
        <item x="748"/>
        <item x="747"/>
        <item x="746"/>
        <item x="745"/>
        <item x="744"/>
        <item x="743"/>
        <item x="742"/>
        <item x="741"/>
        <item x="740"/>
        <item x="739"/>
        <item x="738"/>
        <item x="737"/>
        <item x="736"/>
        <item x="735"/>
        <item x="734"/>
        <item x="733"/>
        <item x="732"/>
        <item x="731"/>
        <item x="730"/>
        <item x="729"/>
        <item x="728"/>
        <item x="727"/>
        <item x="726"/>
        <item x="725"/>
        <item x="724"/>
        <item x="723"/>
        <item x="722"/>
        <item x="721"/>
        <item x="720"/>
        <item x="719"/>
        <item x="718"/>
        <item x="717"/>
        <item x="716"/>
        <item x="715"/>
        <item x="714"/>
        <item x="713"/>
        <item x="712"/>
        <item x="711"/>
        <item x="710"/>
        <item x="709"/>
        <item x="708"/>
        <item x="707"/>
        <item x="706"/>
        <item x="705"/>
        <item x="704"/>
        <item x="703"/>
        <item x="702"/>
        <item x="701"/>
        <item x="700"/>
        <item x="699"/>
        <item x="698"/>
        <item x="697"/>
        <item x="696"/>
        <item x="695"/>
        <item x="694"/>
        <item x="693"/>
        <item x="692"/>
        <item x="691"/>
        <item x="690"/>
        <item x="689"/>
        <item x="688"/>
        <item x="687"/>
        <item x="686"/>
        <item x="685"/>
        <item x="684"/>
        <item x="683"/>
        <item x="682"/>
        <item x="681"/>
        <item x="680"/>
        <item x="679"/>
        <item x="678"/>
        <item x="677"/>
        <item x="676"/>
        <item x="675"/>
        <item x="674"/>
        <item x="673"/>
        <item x="672"/>
        <item x="671"/>
        <item x="670"/>
        <item x="669"/>
        <item x="668"/>
        <item x="667"/>
        <item x="666"/>
        <item x="665"/>
        <item x="664"/>
        <item x="663"/>
        <item x="662"/>
        <item x="661"/>
        <item x="660"/>
        <item x="659"/>
        <item x="658"/>
        <item x="657"/>
        <item x="656"/>
        <item x="655"/>
        <item x="654"/>
        <item x="653"/>
        <item x="652"/>
        <item x="651"/>
        <item x="650"/>
        <item x="649"/>
        <item x="648"/>
        <item x="647"/>
        <item x="646"/>
        <item x="645"/>
        <item x="644"/>
        <item x="643"/>
        <item x="642"/>
        <item x="641"/>
        <item x="640"/>
        <item x="639"/>
        <item x="638"/>
        <item x="637"/>
        <item x="636"/>
        <item x="635"/>
        <item x="634"/>
        <item x="633"/>
        <item x="632"/>
        <item x="631"/>
        <item x="630"/>
        <item x="629"/>
        <item x="628"/>
        <item x="627"/>
        <item x="626"/>
        <item x="625"/>
        <item x="624"/>
        <item x="623"/>
        <item x="622"/>
        <item x="621"/>
        <item x="620"/>
        <item x="619"/>
        <item x="618"/>
        <item x="617"/>
        <item x="616"/>
        <item x="615"/>
        <item x="614"/>
        <item x="613"/>
        <item x="612"/>
        <item x="611"/>
        <item x="610"/>
        <item x="609"/>
        <item x="608"/>
        <item x="607"/>
        <item x="606"/>
        <item x="605"/>
        <item x="604"/>
        <item x="603"/>
        <item x="602"/>
        <item x="601"/>
        <item x="600"/>
        <item x="599"/>
        <item x="598"/>
        <item x="597"/>
        <item x="596"/>
        <item x="595"/>
        <item x="594"/>
        <item x="593"/>
        <item x="592"/>
        <item x="591"/>
        <item x="590"/>
        <item x="589"/>
        <item x="588"/>
        <item x="587"/>
        <item x="586"/>
        <item x="585"/>
        <item x="584"/>
        <item x="583"/>
        <item x="582"/>
        <item x="581"/>
        <item x="580"/>
        <item x="579"/>
        <item x="578"/>
        <item x="577"/>
        <item x="576"/>
        <item x="575"/>
        <item x="574"/>
        <item x="573"/>
        <item x="572"/>
        <item x="571"/>
        <item x="570"/>
        <item x="569"/>
        <item x="568"/>
        <item x="567"/>
        <item x="566"/>
        <item x="565"/>
        <item x="564"/>
        <item x="563"/>
        <item x="562"/>
        <item x="561"/>
        <item x="560"/>
        <item x="559"/>
        <item x="558"/>
        <item x="557"/>
        <item x="556"/>
        <item x="555"/>
        <item x="554"/>
        <item x="553"/>
        <item x="552"/>
        <item x="551"/>
        <item x="550"/>
        <item x="549"/>
        <item x="548"/>
        <item x="547"/>
        <item x="546"/>
        <item x="545"/>
        <item x="544"/>
        <item x="543"/>
        <item x="542"/>
        <item x="541"/>
        <item x="540"/>
        <item x="539"/>
        <item x="538"/>
        <item x="537"/>
        <item x="536"/>
        <item x="535"/>
        <item x="534"/>
        <item x="533"/>
        <item x="532"/>
        <item x="531"/>
        <item x="530"/>
        <item x="529"/>
        <item x="528"/>
        <item x="527"/>
        <item x="526"/>
        <item x="525"/>
        <item x="524"/>
        <item x="523"/>
        <item x="522"/>
        <item x="521"/>
        <item x="520"/>
        <item x="519"/>
        <item x="518"/>
        <item x="517"/>
        <item x="516"/>
        <item x="515"/>
        <item x="514"/>
        <item x="513"/>
        <item x="512"/>
        <item x="511"/>
        <item x="510"/>
        <item x="509"/>
        <item x="508"/>
        <item x="507"/>
        <item x="506"/>
        <item x="505"/>
        <item x="504"/>
        <item x="503"/>
        <item x="502"/>
        <item x="501"/>
        <item x="500"/>
        <item x="499"/>
        <item x="498"/>
        <item x="497"/>
        <item x="496"/>
        <item x="495"/>
        <item x="494"/>
        <item x="493"/>
        <item x="492"/>
        <item x="491"/>
        <item x="490"/>
        <item x="489"/>
        <item x="488"/>
        <item x="487"/>
        <item x="486"/>
        <item x="485"/>
        <item x="484"/>
        <item x="483"/>
        <item x="482"/>
        <item x="481"/>
        <item x="480"/>
        <item x="479"/>
        <item x="478"/>
        <item x="477"/>
        <item x="476"/>
        <item x="475"/>
        <item x="474"/>
        <item x="473"/>
        <item x="472"/>
        <item x="471"/>
        <item x="470"/>
        <item x="469"/>
        <item x="468"/>
        <item x="467"/>
        <item x="466"/>
        <item x="465"/>
        <item x="464"/>
        <item x="463"/>
        <item x="462"/>
        <item x="461"/>
        <item x="460"/>
        <item x="459"/>
        <item x="458"/>
        <item x="457"/>
        <item x="456"/>
        <item x="455"/>
        <item x="454"/>
        <item x="453"/>
        <item x="452"/>
        <item x="451"/>
        <item x="450"/>
        <item x="449"/>
        <item x="448"/>
        <item x="447"/>
        <item x="446"/>
        <item x="445"/>
        <item x="444"/>
        <item x="443"/>
        <item x="442"/>
        <item x="441"/>
        <item x="440"/>
        <item x="439"/>
        <item x="438"/>
        <item x="437"/>
        <item x="436"/>
        <item x="435"/>
        <item x="434"/>
        <item x="433"/>
        <item x="432"/>
        <item x="431"/>
        <item x="430"/>
        <item x="429"/>
        <item x="428"/>
        <item x="427"/>
        <item x="426"/>
        <item x="425"/>
        <item x="424"/>
        <item x="423"/>
        <item x="422"/>
        <item x="421"/>
        <item x="420"/>
        <item x="419"/>
        <item x="418"/>
        <item x="417"/>
        <item x="416"/>
        <item x="415"/>
        <item x="414"/>
        <item x="413"/>
        <item x="412"/>
        <item x="411"/>
        <item x="410"/>
        <item x="409"/>
        <item x="408"/>
        <item x="407"/>
        <item x="406"/>
        <item x="405"/>
        <item x="404"/>
        <item x="403"/>
        <item x="402"/>
        <item x="401"/>
        <item x="400"/>
        <item x="399"/>
        <item x="398"/>
        <item x="397"/>
        <item x="396"/>
        <item x="395"/>
        <item x="394"/>
        <item x="393"/>
        <item x="392"/>
        <item x="391"/>
        <item x="390"/>
        <item x="389"/>
        <item x="388"/>
        <item x="387"/>
        <item x="386"/>
        <item x="385"/>
        <item x="384"/>
        <item x="383"/>
        <item x="382"/>
        <item x="381"/>
        <item x="380"/>
        <item x="379"/>
        <item x="378"/>
        <item x="377"/>
        <item x="376"/>
        <item x="375"/>
        <item x="374"/>
        <item x="373"/>
        <item x="372"/>
        <item x="371"/>
        <item x="370"/>
        <item x="369"/>
        <item x="368"/>
        <item x="367"/>
        <item x="366"/>
        <item x="365"/>
        <item x="364"/>
        <item x="363"/>
        <item x="362"/>
        <item x="361"/>
        <item x="360"/>
        <item x="359"/>
        <item x="358"/>
        <item x="357"/>
        <item x="356"/>
        <item x="355"/>
        <item x="354"/>
        <item x="353"/>
        <item x="352"/>
        <item x="351"/>
        <item x="350"/>
        <item x="349"/>
        <item x="348"/>
        <item x="347"/>
        <item x="346"/>
        <item x="345"/>
        <item x="344"/>
        <item x="343"/>
        <item x="342"/>
        <item x="341"/>
        <item x="340"/>
        <item x="339"/>
        <item x="338"/>
        <item x="337"/>
        <item x="336"/>
        <item x="335"/>
        <item x="334"/>
        <item x="333"/>
        <item x="332"/>
        <item x="331"/>
        <item x="330"/>
        <item x="329"/>
        <item x="328"/>
        <item x="327"/>
        <item x="326"/>
        <item x="325"/>
        <item x="324"/>
        <item x="323"/>
        <item x="322"/>
        <item x="321"/>
        <item x="320"/>
        <item x="319"/>
        <item x="318"/>
        <item x="317"/>
        <item x="316"/>
        <item x="315"/>
        <item x="314"/>
        <item x="313"/>
        <item x="312"/>
        <item x="311"/>
        <item x="310"/>
        <item x="309"/>
        <item x="308"/>
        <item x="307"/>
        <item x="306"/>
        <item x="305"/>
        <item x="304"/>
        <item x="303"/>
        <item x="302"/>
        <item x="301"/>
        <item x="300"/>
        <item x="299"/>
        <item x="298"/>
        <item x="297"/>
        <item x="296"/>
        <item x="295"/>
        <item x="294"/>
        <item x="293"/>
        <item x="292"/>
        <item x="291"/>
        <item x="290"/>
        <item x="289"/>
        <item x="288"/>
        <item x="287"/>
        <item x="286"/>
        <item x="285"/>
        <item x="284"/>
        <item x="283"/>
        <item x="282"/>
        <item x="281"/>
        <item x="280"/>
        <item x="279"/>
        <item x="278"/>
        <item x="277"/>
        <item x="276"/>
        <item x="275"/>
        <item x="274"/>
        <item x="273"/>
        <item x="272"/>
        <item x="271"/>
        <item x="270"/>
        <item x="269"/>
        <item x="268"/>
        <item x="267"/>
        <item x="266"/>
        <item x="265"/>
        <item x="264"/>
        <item x="263"/>
        <item x="262"/>
        <item x="261"/>
        <item x="260"/>
        <item x="259"/>
        <item x="258"/>
        <item x="257"/>
        <item x="256"/>
        <item x="255"/>
        <item x="254"/>
        <item x="253"/>
        <item x="252"/>
        <item x="251"/>
        <item x="250"/>
        <item x="249"/>
        <item x="248"/>
        <item x="247"/>
        <item x="246"/>
        <item x="245"/>
        <item x="244"/>
        <item x="243"/>
        <item x="242"/>
        <item x="241"/>
        <item x="240"/>
        <item x="239"/>
        <item x="238"/>
        <item x="237"/>
        <item x="236"/>
        <item x="235"/>
        <item x="234"/>
        <item x="233"/>
        <item x="232"/>
        <item x="231"/>
        <item x="230"/>
        <item x="229"/>
        <item x="228"/>
        <item x="227"/>
        <item x="226"/>
        <item x="225"/>
        <item x="224"/>
        <item x="223"/>
        <item x="222"/>
        <item x="221"/>
        <item x="220"/>
        <item x="219"/>
        <item x="218"/>
        <item x="217"/>
        <item x="216"/>
        <item x="215"/>
        <item x="214"/>
        <item x="213"/>
        <item x="212"/>
        <item x="211"/>
        <item x="210"/>
        <item x="209"/>
        <item x="208"/>
        <item x="207"/>
        <item x="206"/>
        <item x="205"/>
        <item x="204"/>
        <item x="203"/>
        <item x="202"/>
        <item x="201"/>
        <item x="200"/>
        <item x="199"/>
        <item x="198"/>
        <item x="197"/>
        <item x="196"/>
        <item x="195"/>
        <item x="194"/>
        <item x="193"/>
        <item x="192"/>
        <item x="191"/>
        <item x="190"/>
        <item x="189"/>
        <item x="188"/>
        <item x="187"/>
        <item x="186"/>
        <item x="185"/>
        <item x="184"/>
        <item x="183"/>
        <item x="182"/>
        <item x="181"/>
        <item x="180"/>
        <item x="179"/>
        <item x="178"/>
        <item x="177"/>
        <item x="176"/>
        <item x="175"/>
        <item x="174"/>
        <item x="173"/>
        <item x="172"/>
        <item x="171"/>
        <item x="170"/>
        <item x="169"/>
        <item x="168"/>
        <item x="167"/>
        <item x="166"/>
        <item x="165"/>
        <item x="164"/>
        <item x="163"/>
        <item x="162"/>
        <item x="161"/>
        <item x="160"/>
        <item x="159"/>
        <item x="158"/>
        <item x="157"/>
        <item x="156"/>
        <item x="155"/>
        <item x="154"/>
        <item x="153"/>
        <item x="152"/>
        <item x="151"/>
        <item x="150"/>
        <item x="149"/>
        <item x="148"/>
        <item x="147"/>
        <item x="146"/>
        <item x="145"/>
        <item x="144"/>
        <item x="143"/>
        <item x="142"/>
        <item x="141"/>
        <item x="140"/>
        <item x="139"/>
        <item x="138"/>
        <item x="137"/>
        <item x="136"/>
        <item x="135"/>
        <item x="134"/>
        <item x="133"/>
        <item x="132"/>
        <item x="131"/>
        <item x="130"/>
        <item x="129"/>
        <item x="128"/>
        <item x="127"/>
        <item x="126"/>
        <item x="125"/>
        <item x="124"/>
        <item x="123"/>
        <item x="122"/>
        <item x="121"/>
        <item x="120"/>
        <item x="119"/>
        <item x="118"/>
        <item x="117"/>
        <item x="116"/>
        <item x="115"/>
        <item x="114"/>
        <item x="113"/>
        <item x="112"/>
        <item x="111"/>
        <item x="110"/>
        <item x="109"/>
        <item x="108"/>
        <item x="107"/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Page" multipleItemSelectionAllowed="1" showAll="0" sortType="descending">
      <items count="80">
        <item x="66"/>
        <item x="6"/>
        <item x="77"/>
        <item x="45"/>
        <item x="25"/>
        <item x="21"/>
        <item x="14"/>
        <item x="46"/>
        <item x="57"/>
        <item x="44"/>
        <item x="27"/>
        <item x="36"/>
        <item x="37"/>
        <item x="63"/>
        <item x="71"/>
        <item x="70"/>
        <item x="41"/>
        <item x="8"/>
        <item x="62"/>
        <item x="18"/>
        <item x="26"/>
        <item x="22"/>
        <item x="19"/>
        <item x="3"/>
        <item x="16"/>
        <item x="76"/>
        <item x="15"/>
        <item x="51"/>
        <item x="31"/>
        <item x="30"/>
        <item x="1"/>
        <item x="64"/>
        <item x="50"/>
        <item x="39"/>
        <item x="40"/>
        <item x="11"/>
        <item x="35"/>
        <item x="75"/>
        <item x="53"/>
        <item x="23"/>
        <item x="59"/>
        <item x="60"/>
        <item x="47"/>
        <item x="38"/>
        <item x="54"/>
        <item x="12"/>
        <item x="2"/>
        <item x="5"/>
        <item x="9"/>
        <item x="48"/>
        <item x="20"/>
        <item x="61"/>
        <item x="72"/>
        <item x="74"/>
        <item x="55"/>
        <item x="34"/>
        <item x="13"/>
        <item x="7"/>
        <item x="68"/>
        <item x="24"/>
        <item h="1" x="0"/>
        <item x="17"/>
        <item x="10"/>
        <item x="65"/>
        <item x="56"/>
        <item x="58"/>
        <item x="52"/>
        <item x="67"/>
        <item x="32"/>
        <item x="4"/>
        <item x="28"/>
        <item x="69"/>
        <item x="49"/>
        <item x="33"/>
        <item x="73"/>
        <item x="42"/>
        <item x="78"/>
        <item x="43"/>
        <item x="29"/>
        <item t="default"/>
      </items>
      <autoSortScope>
        <pivotArea dataOnly="0" outline="0" fieldPosition="0">
          <references count="1">
            <reference field="4294967294" count="1" selected="0">
              <x v="2"/>
            </reference>
          </references>
        </pivotArea>
      </autoSortScope>
    </pivotField>
    <pivotField axis="axisRow" showAll="0">
      <items count="17">
        <item h="1" x="0"/>
        <item x="14"/>
        <item x="3"/>
        <item x="12"/>
        <item x="6"/>
        <item x="7"/>
        <item x="1"/>
        <item x="15"/>
        <item x="4"/>
        <item x="5"/>
        <item x="11"/>
        <item x="2"/>
        <item x="10"/>
        <item x="8"/>
        <item x="13"/>
        <item h="1" x="9"/>
        <item t="default"/>
      </items>
    </pivotField>
  </pivotFields>
  <rowFields count="1">
    <field x="8"/>
  </rowFields>
  <rowItems count="15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2">
    <pageField fld="7" hier="-1"/>
    <pageField fld="6" hier="-1"/>
  </pageFields>
  <dataFields count="4">
    <dataField name="Talvel" fld="2" baseField="0" baseItem="0"/>
    <dataField name="Kevadel" fld="3" baseField="0" baseItem="0"/>
    <dataField name="Suvel" fld="4" baseField="0" baseItem="0"/>
    <dataField name="Sügisel" fld="5" baseField="0" baseItem="0"/>
  </dataFields>
  <formats count="1">
    <format dxfId="1">
      <pivotArea collapsedLevelsAreSubtotals="1" fieldPosition="0">
        <references count="1">
          <reference field="7" count="7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</formats>
  <chartFormats count="12"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2" format="3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24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4" format="6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4" format="7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24" format="8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25" format="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5" format="10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5" format="11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25" format="12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5246A7D-468C-433F-87E4-184C129DB93C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23">
  <location ref="A3:E49" firstHeaderRow="0" firstDataRow="1" firstDataCol="1" rowPageCount="1" colPageCount="1"/>
  <pivotFields count="10">
    <pivotField showAll="0"/>
    <pivotField axis="axisPage" showAl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7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t="default"/>
      </items>
    </pivotField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axis="axisRow" showAll="0">
      <items count="7">
        <item sd="0" x="0"/>
        <item x="1"/>
        <item x="2"/>
        <item x="3"/>
        <item x="4"/>
        <item sd="0" x="5"/>
        <item t="default"/>
      </items>
    </pivotField>
    <pivotField axis="axisRow" showAll="0">
      <items count="6">
        <item sd="0" x="0"/>
        <item x="1"/>
        <item x="2"/>
        <item x="3"/>
        <item sd="0" x="4"/>
        <item t="default"/>
      </items>
    </pivotField>
  </pivotFields>
  <rowFields count="3">
    <field x="9"/>
    <field x="8"/>
    <field x="2"/>
  </rowFields>
  <rowItems count="46">
    <i>
      <x v="1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2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3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item="30" hier="-1"/>
  </pageFields>
  <dataFields count="4">
    <dataField name="Rahvaloendus" fld="7" subtotal="average" baseField="1" baseItem="0"/>
    <dataField name="Tööpäeva keskmine" fld="4" subtotal="average" baseField="1" baseItem="0"/>
    <dataField name="Puhkepäeva keskmine" fld="5" subtotal="average" baseField="1" baseItem="0"/>
    <dataField name="Rahvastikuregistri aasta" fld="6" baseField="0" baseItem="0"/>
  </dataFields>
  <formats count="1">
    <format dxfId="32">
      <pivotArea outline="0" collapsedLevelsAreSubtotals="1" fieldPosition="0"/>
    </format>
  </formats>
  <chartFormats count="19"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6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6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7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8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9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8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1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8" format="1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9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1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9" format="15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4" format="17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4" format="18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9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7853278-9287-43E0-92DB-623B90F718F4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9">
  <location ref="A3:E49" firstHeaderRow="0" firstDataRow="1" firstDataCol="1" rowPageCount="1" colPageCount="1"/>
  <pivotFields count="10">
    <pivotField showAll="0"/>
    <pivotField axis="axisPage" showAl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7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t="default"/>
      </items>
    </pivotField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axis="axisRow" showAll="0">
      <items count="7">
        <item sd="0" x="0"/>
        <item x="1"/>
        <item x="2"/>
        <item x="3"/>
        <item x="4"/>
        <item sd="0" x="5"/>
        <item t="default"/>
      </items>
    </pivotField>
    <pivotField axis="axisRow" showAll="0">
      <items count="6">
        <item sd="0" x="0"/>
        <item x="1"/>
        <item x="2"/>
        <item x="3"/>
        <item sd="0" x="4"/>
        <item t="default"/>
      </items>
    </pivotField>
  </pivotFields>
  <rowFields count="3">
    <field x="9"/>
    <field x="8"/>
    <field x="2"/>
  </rowFields>
  <rowItems count="46">
    <i>
      <x v="1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2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3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item="29" hier="-1"/>
  </pageFields>
  <dataFields count="4">
    <dataField name="Rahvaloendus" fld="7" subtotal="average" baseField="1" baseItem="0"/>
    <dataField name="Tööpäeva keskmine" fld="4" subtotal="average" baseField="1" baseItem="0"/>
    <dataField name="Puhkepäeva keskmine" fld="5" subtotal="average" baseField="1" baseItem="0"/>
    <dataField name="Rahvastikuregistri aasta" fld="6" baseField="0" baseItem="0"/>
  </dataFields>
  <formats count="1">
    <format dxfId="31">
      <pivotArea outline="0" collapsedLevelsAreSubtotals="1" fieldPosition="0"/>
    </format>
  </formats>
  <chartFormats count="19"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6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6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7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8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9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8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1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8" format="1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9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1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9" format="15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4" format="17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4" format="18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9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886B90-420C-4064-AB57-FF5F31CC3B67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9">
  <location ref="A3:E49" firstHeaderRow="0" firstDataRow="1" firstDataCol="1" rowPageCount="1" colPageCount="1"/>
  <pivotFields count="10">
    <pivotField showAll="0"/>
    <pivotField axis="axisPage" showAl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7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t="default"/>
      </items>
    </pivotField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axis="axisRow" showAll="0">
      <items count="7">
        <item sd="0" x="0"/>
        <item x="1"/>
        <item x="2"/>
        <item x="3"/>
        <item x="4"/>
        <item sd="0" x="5"/>
        <item t="default"/>
      </items>
    </pivotField>
    <pivotField axis="axisRow" showAll="0">
      <items count="6">
        <item sd="0" x="0"/>
        <item x="1"/>
        <item x="2"/>
        <item x="3"/>
        <item sd="0" x="4"/>
        <item t="default"/>
      </items>
    </pivotField>
  </pivotFields>
  <rowFields count="3">
    <field x="9"/>
    <field x="8"/>
    <field x="2"/>
  </rowFields>
  <rowItems count="46">
    <i>
      <x v="1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2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3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item="28" hier="-1"/>
  </pageFields>
  <dataFields count="4">
    <dataField name="Rahvaloendus" fld="7" subtotal="average" baseField="1" baseItem="0"/>
    <dataField name="Tööpäeva keskmine" fld="4" subtotal="average" baseField="1" baseItem="0"/>
    <dataField name="Puhkepäeva keskmine" fld="5" subtotal="average" baseField="1" baseItem="0"/>
    <dataField name="Rahvastikuregistri aasta" fld="6" baseField="0" baseItem="0"/>
  </dataFields>
  <formats count="1">
    <format dxfId="30">
      <pivotArea outline="0" collapsedLevelsAreSubtotals="1" fieldPosition="0"/>
    </format>
  </formats>
  <chartFormats count="19"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6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6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7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8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9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8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1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8" format="1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9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1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9" format="15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4" format="17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4" format="18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9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2145F01-6FF4-47C3-9F84-137DFDB54D38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9">
  <location ref="A3:E49" firstHeaderRow="0" firstDataRow="1" firstDataCol="1" rowPageCount="1" colPageCount="1"/>
  <pivotFields count="10">
    <pivotField showAll="0"/>
    <pivotField axis="axisPage" showAl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7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t="default"/>
      </items>
    </pivotField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axis="axisRow" showAll="0">
      <items count="7">
        <item sd="0" x="0"/>
        <item x="1"/>
        <item x="2"/>
        <item x="3"/>
        <item x="4"/>
        <item sd="0" x="5"/>
        <item t="default"/>
      </items>
    </pivotField>
    <pivotField axis="axisRow" showAll="0">
      <items count="6">
        <item sd="0" x="0"/>
        <item x="1"/>
        <item x="2"/>
        <item x="3"/>
        <item sd="0" x="4"/>
        <item t="default"/>
      </items>
    </pivotField>
  </pivotFields>
  <rowFields count="3">
    <field x="9"/>
    <field x="8"/>
    <field x="2"/>
  </rowFields>
  <rowItems count="46">
    <i>
      <x v="1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2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3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item="27" hier="-1"/>
  </pageFields>
  <dataFields count="4">
    <dataField name="Rahvaloendus" fld="7" subtotal="average" baseField="1" baseItem="0"/>
    <dataField name="Tööpäeva keskmine" fld="4" subtotal="average" baseField="1" baseItem="0"/>
    <dataField name="Puhkepäeva keskmine" fld="5" subtotal="average" baseField="1" baseItem="0"/>
    <dataField name="Rahvastikuregistri aasta" fld="6" baseField="0" baseItem="0"/>
  </dataFields>
  <formats count="1">
    <format dxfId="29">
      <pivotArea outline="0" collapsedLevelsAreSubtotals="1" fieldPosition="0"/>
    </format>
  </formats>
  <chartFormats count="19"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6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6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7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8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9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8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1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8" format="1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9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1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9" format="15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4" format="17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4" format="18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9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ED66DC2-E7C4-4F6F-BE94-51278C64BFDA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9">
  <location ref="A3:E49" firstHeaderRow="0" firstDataRow="1" firstDataCol="1" rowPageCount="1" colPageCount="1"/>
  <pivotFields count="10">
    <pivotField showAll="0"/>
    <pivotField axis="axisPage" showAl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7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t="default"/>
      </items>
    </pivotField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axis="axisRow" showAll="0">
      <items count="7">
        <item sd="0" x="0"/>
        <item x="1"/>
        <item x="2"/>
        <item x="3"/>
        <item x="4"/>
        <item sd="0" x="5"/>
        <item t="default"/>
      </items>
    </pivotField>
    <pivotField axis="axisRow" showAll="0">
      <items count="6">
        <item sd="0" x="0"/>
        <item x="1"/>
        <item x="2"/>
        <item x="3"/>
        <item sd="0" x="4"/>
        <item t="default"/>
      </items>
    </pivotField>
  </pivotFields>
  <rowFields count="3">
    <field x="9"/>
    <field x="8"/>
    <field x="2"/>
  </rowFields>
  <rowItems count="46">
    <i>
      <x v="1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2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3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item="26" hier="-1"/>
  </pageFields>
  <dataFields count="4">
    <dataField name="Rahvaloendus" fld="7" subtotal="average" baseField="1" baseItem="0"/>
    <dataField name="Tööpäeva keskmine" fld="4" subtotal="average" baseField="1" baseItem="0"/>
    <dataField name="Puhkepäeva keskmine" fld="5" subtotal="average" baseField="1" baseItem="0"/>
    <dataField name="Rahvastikuregistri aasta" fld="6" baseField="0" baseItem="0"/>
  </dataFields>
  <formats count="1">
    <format dxfId="28">
      <pivotArea outline="0" collapsedLevelsAreSubtotals="1" fieldPosition="0"/>
    </format>
  </formats>
  <chartFormats count="19"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6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6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7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8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9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8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1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8" format="1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9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1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9" format="15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4" format="17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4" format="18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9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217AE8F-378B-41DD-BE78-858F4B24A1FE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9">
  <location ref="A3:E49" firstHeaderRow="0" firstDataRow="1" firstDataCol="1" rowPageCount="1" colPageCount="1"/>
  <pivotFields count="10">
    <pivotField showAll="0"/>
    <pivotField axis="axisPage" showAl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7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t="default"/>
      </items>
    </pivotField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axis="axisRow" showAll="0">
      <items count="7">
        <item sd="0" x="0"/>
        <item x="1"/>
        <item x="2"/>
        <item x="3"/>
        <item x="4"/>
        <item sd="0" x="5"/>
        <item t="default"/>
      </items>
    </pivotField>
    <pivotField axis="axisRow" showAll="0">
      <items count="6">
        <item sd="0" x="0"/>
        <item x="1"/>
        <item x="2"/>
        <item x="3"/>
        <item sd="0" x="4"/>
        <item t="default"/>
      </items>
    </pivotField>
  </pivotFields>
  <rowFields count="3">
    <field x="9"/>
    <field x="8"/>
    <field x="2"/>
  </rowFields>
  <rowItems count="46">
    <i>
      <x v="1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2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3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item="25" hier="-1"/>
  </pageFields>
  <dataFields count="4">
    <dataField name="Rahvaloendus" fld="7" subtotal="average" baseField="1" baseItem="0"/>
    <dataField name="Tööpäeva keskmine" fld="4" subtotal="average" baseField="1" baseItem="0"/>
    <dataField name="Puhkepäeva keskmine" fld="5" subtotal="average" baseField="1" baseItem="0"/>
    <dataField name="Rahvastikuregistri aasta" fld="6" baseField="0" baseItem="0"/>
  </dataFields>
  <formats count="1">
    <format dxfId="27">
      <pivotArea outline="0" collapsedLevelsAreSubtotals="1" fieldPosition="0"/>
    </format>
  </formats>
  <chartFormats count="19"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6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6" format="6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7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8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9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8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1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8" format="1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9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1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9" format="15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4" format="17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4" format="18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4" format="19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ivotTable" Target="../pivotTables/pivotTable9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ivotTable" Target="../pivotTables/pivotTable10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ivotTable" Target="../pivotTables/pivotTable11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ivotTable" Target="../pivotTables/pivotTable12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ivotTable" Target="../pivotTables/pivotTable13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ivotTable" Target="../pivotTables/pivotTable14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ivotTable" Target="../pivotTables/pivotTable15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ivotTable" Target="../pivotTables/pivotTable16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ivotTable" Target="../pivotTables/pivotTable17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ivotTable" Target="../pivotTables/pivotTable1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ivotTable" Target="../pivotTables/pivotTable19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ivotTable" Target="../pivotTables/pivotTable20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ivotTable" Target="../pivotTables/pivotTable21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ivotTable" Target="../pivotTables/pivotTable22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ivotTable" Target="../pivotTables/pivotTable23.xm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ivotTable" Target="../pivotTables/pivotTable24.xm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ivotTable" Target="../pivotTables/pivotTable25.xm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ivotTable" Target="../pivotTables/pivotTable26.xm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ivotTable" Target="../pivotTables/pivotTable27.xm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ivotTable" Target="../pivotTables/pivotTable28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ivotTable" Target="../pivotTables/pivotTable29.xml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ivotTable" Target="../pivotTables/pivotTable30.xml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ivotTable" Target="../pivotTables/pivotTable31.xml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ivotTable" Target="../pivotTables/pivotTable32.xml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ivotTable" Target="../pivotTables/pivotTable33.xml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ivotTable" Target="../pivotTables/pivotTable34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5.xml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5.xml"/><Relationship Id="rId2" Type="http://schemas.openxmlformats.org/officeDocument/2006/relationships/pivotTable" Target="../pivotTables/pivotTable37.xml"/><Relationship Id="rId1" Type="http://schemas.openxmlformats.org/officeDocument/2006/relationships/pivotTable" Target="../pivotTables/pivotTable36.xm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6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7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1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9.xml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0.xml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1D4DF9-D992-4A6A-B219-142140BC2207}">
  <dimension ref="A1:AC1024"/>
  <sheetViews>
    <sheetView topLeftCell="E1" workbookViewId="0">
      <selection activeCell="I21" sqref="I21"/>
    </sheetView>
  </sheetViews>
  <sheetFormatPr defaultRowHeight="14.4" x14ac:dyDescent="0.3"/>
  <cols>
    <col min="3" max="3" width="10.5546875" bestFit="1" customWidth="1"/>
    <col min="20" max="20" width="20.88671875" bestFit="1" customWidth="1"/>
    <col min="24" max="24" width="12.44140625" bestFit="1" customWidth="1"/>
  </cols>
  <sheetData>
    <row r="1" spans="1:28" x14ac:dyDescent="0.3">
      <c r="A1" t="s">
        <v>123</v>
      </c>
      <c r="B1" t="s">
        <v>119</v>
      </c>
      <c r="C1" t="s">
        <v>122</v>
      </c>
      <c r="D1" t="s">
        <v>127</v>
      </c>
      <c r="E1" t="s">
        <v>124</v>
      </c>
      <c r="F1" t="s">
        <v>125</v>
      </c>
      <c r="G1" t="s">
        <v>2533</v>
      </c>
      <c r="H1" t="s">
        <v>126</v>
      </c>
      <c r="K1" t="s">
        <v>148</v>
      </c>
      <c r="L1" t="s">
        <v>149</v>
      </c>
      <c r="M1" t="s">
        <v>150</v>
      </c>
      <c r="N1" t="s">
        <v>151</v>
      </c>
      <c r="O1" t="s">
        <v>126</v>
      </c>
      <c r="P1" t="s">
        <v>152</v>
      </c>
      <c r="T1" t="s">
        <v>122</v>
      </c>
      <c r="U1" t="s">
        <v>2571</v>
      </c>
    </row>
    <row r="2" spans="1:28" x14ac:dyDescent="0.3">
      <c r="A2">
        <v>1367</v>
      </c>
      <c r="B2" t="s">
        <v>2</v>
      </c>
      <c r="C2" s="1">
        <v>43831</v>
      </c>
      <c r="D2">
        <v>58</v>
      </c>
      <c r="E2">
        <v>55</v>
      </c>
      <c r="F2">
        <v>66</v>
      </c>
      <c r="G2">
        <f>VLOOKUP(B2&amp;YEAR(C2),T:U,2,FALSE)</f>
        <v>74</v>
      </c>
      <c r="H2">
        <v>64</v>
      </c>
      <c r="K2" t="s">
        <v>2</v>
      </c>
      <c r="L2">
        <v>76</v>
      </c>
      <c r="M2">
        <v>54</v>
      </c>
      <c r="N2">
        <v>64</v>
      </c>
      <c r="O2">
        <v>64</v>
      </c>
      <c r="P2" s="7">
        <f t="shared" ref="P2:P34" si="0">N2/O2-1</f>
        <v>0</v>
      </c>
      <c r="Q2">
        <v>0</v>
      </c>
      <c r="R2" t="s">
        <v>2584</v>
      </c>
      <c r="T2" t="str">
        <f>TRIM(X2&amp;" "&amp;Y2)&amp;W2</f>
        <v>Jõelähtme vald2020</v>
      </c>
      <c r="U2">
        <f>AB2</f>
        <v>26</v>
      </c>
      <c r="W2">
        <v>2020</v>
      </c>
      <c r="X2" t="s">
        <v>2534</v>
      </c>
      <c r="Y2" t="s">
        <v>2535</v>
      </c>
      <c r="Z2">
        <v>15</v>
      </c>
      <c r="AA2">
        <v>11</v>
      </c>
      <c r="AB2">
        <v>26</v>
      </c>
    </row>
    <row r="3" spans="1:28" x14ac:dyDescent="0.3">
      <c r="A3">
        <v>1691</v>
      </c>
      <c r="B3" t="s">
        <v>73</v>
      </c>
      <c r="C3" s="1">
        <v>43831</v>
      </c>
      <c r="D3">
        <v>126</v>
      </c>
      <c r="E3">
        <v>118</v>
      </c>
      <c r="F3">
        <v>151</v>
      </c>
      <c r="G3">
        <f t="shared" ref="G3:G66" si="1">VLOOKUP(B3&amp;YEAR(C3),T:U,2,FALSE)</f>
        <v>66</v>
      </c>
      <c r="H3">
        <v>78</v>
      </c>
      <c r="K3" t="s">
        <v>73</v>
      </c>
      <c r="L3">
        <v>215.25</v>
      </c>
      <c r="M3">
        <v>140</v>
      </c>
      <c r="N3">
        <v>163.5</v>
      </c>
      <c r="O3">
        <v>78</v>
      </c>
      <c r="P3" s="7">
        <f t="shared" si="0"/>
        <v>1.0961538461538463</v>
      </c>
      <c r="Q3">
        <v>0</v>
      </c>
      <c r="R3" t="s">
        <v>2587</v>
      </c>
      <c r="T3" t="str">
        <f t="shared" ref="T3:T66" si="2">TRIM(X3&amp;" "&amp;Y3)&amp;W3</f>
        <v>Aruaru küla2020</v>
      </c>
      <c r="U3">
        <f t="shared" ref="U3:U66" si="3">AB3</f>
        <v>74</v>
      </c>
      <c r="W3">
        <v>2020</v>
      </c>
      <c r="X3" t="s">
        <v>2536</v>
      </c>
      <c r="Y3" t="s">
        <v>2537</v>
      </c>
      <c r="Z3">
        <v>40</v>
      </c>
      <c r="AA3">
        <v>34</v>
      </c>
      <c r="AB3">
        <v>74</v>
      </c>
    </row>
    <row r="4" spans="1:28" x14ac:dyDescent="0.3">
      <c r="A4">
        <v>1741</v>
      </c>
      <c r="B4" t="s">
        <v>59</v>
      </c>
      <c r="C4" s="1">
        <v>43831</v>
      </c>
      <c r="D4">
        <v>136</v>
      </c>
      <c r="E4">
        <v>131</v>
      </c>
      <c r="F4">
        <v>150</v>
      </c>
      <c r="G4">
        <f t="shared" si="1"/>
        <v>143</v>
      </c>
      <c r="H4">
        <v>163</v>
      </c>
      <c r="K4" t="s">
        <v>59</v>
      </c>
      <c r="L4">
        <v>181.25</v>
      </c>
      <c r="M4">
        <v>155</v>
      </c>
      <c r="N4">
        <v>166.5</v>
      </c>
      <c r="O4">
        <v>163</v>
      </c>
      <c r="P4" s="7">
        <f t="shared" si="0"/>
        <v>2.1472392638036908E-2</v>
      </c>
      <c r="Q4">
        <v>0</v>
      </c>
      <c r="R4" t="s">
        <v>2584</v>
      </c>
      <c r="T4" t="str">
        <f t="shared" si="2"/>
        <v>Haapse küla2020</v>
      </c>
      <c r="U4">
        <f t="shared" si="3"/>
        <v>66</v>
      </c>
      <c r="W4">
        <v>2020</v>
      </c>
      <c r="X4" t="s">
        <v>2538</v>
      </c>
      <c r="Y4" t="s">
        <v>2537</v>
      </c>
      <c r="Z4">
        <v>41</v>
      </c>
      <c r="AA4">
        <v>25</v>
      </c>
      <c r="AB4">
        <v>66</v>
      </c>
    </row>
    <row r="5" spans="1:28" x14ac:dyDescent="0.3">
      <c r="A5">
        <v>2009</v>
      </c>
      <c r="B5" t="s">
        <v>71</v>
      </c>
      <c r="C5" s="1">
        <v>43831</v>
      </c>
      <c r="D5">
        <v>63</v>
      </c>
      <c r="E5">
        <v>57</v>
      </c>
      <c r="F5">
        <v>83</v>
      </c>
      <c r="G5">
        <f t="shared" si="1"/>
        <v>85</v>
      </c>
      <c r="H5">
        <v>100</v>
      </c>
      <c r="K5" t="s">
        <v>71</v>
      </c>
      <c r="L5">
        <v>82</v>
      </c>
      <c r="M5">
        <v>57</v>
      </c>
      <c r="N5">
        <v>65</v>
      </c>
      <c r="O5">
        <v>100</v>
      </c>
      <c r="P5" s="7">
        <f t="shared" si="0"/>
        <v>-0.35</v>
      </c>
      <c r="Q5">
        <v>0</v>
      </c>
      <c r="R5" t="s">
        <v>2587</v>
      </c>
      <c r="T5" t="str">
        <f t="shared" si="2"/>
        <v>Haljava küla2020</v>
      </c>
      <c r="U5">
        <f t="shared" si="3"/>
        <v>143</v>
      </c>
      <c r="W5">
        <v>2020</v>
      </c>
      <c r="X5" t="s">
        <v>2539</v>
      </c>
      <c r="Y5" t="s">
        <v>2537</v>
      </c>
      <c r="Z5">
        <v>74</v>
      </c>
      <c r="AA5">
        <v>69</v>
      </c>
      <c r="AB5">
        <v>143</v>
      </c>
    </row>
    <row r="6" spans="1:28" x14ac:dyDescent="0.3">
      <c r="A6">
        <v>2100</v>
      </c>
      <c r="B6" t="s">
        <v>0</v>
      </c>
      <c r="C6" s="1">
        <v>43831</v>
      </c>
      <c r="D6">
        <v>309</v>
      </c>
      <c r="E6">
        <v>316</v>
      </c>
      <c r="F6">
        <v>289</v>
      </c>
      <c r="G6">
        <f t="shared" si="1"/>
        <v>391</v>
      </c>
      <c r="H6">
        <v>474</v>
      </c>
      <c r="K6" t="s">
        <v>0</v>
      </c>
      <c r="L6">
        <v>372</v>
      </c>
      <c r="M6">
        <v>328</v>
      </c>
      <c r="N6">
        <v>350</v>
      </c>
      <c r="O6">
        <v>474</v>
      </c>
      <c r="P6" s="7">
        <f t="shared" si="0"/>
        <v>-0.26160337552742619</v>
      </c>
      <c r="Q6">
        <v>0</v>
      </c>
      <c r="R6" t="s">
        <v>2586</v>
      </c>
      <c r="T6" t="str">
        <f t="shared" si="2"/>
        <v>Ihasalu küla2020</v>
      </c>
      <c r="U6">
        <f t="shared" si="3"/>
        <v>85</v>
      </c>
      <c r="W6">
        <v>2020</v>
      </c>
      <c r="X6" t="s">
        <v>2540</v>
      </c>
      <c r="Y6" t="s">
        <v>2537</v>
      </c>
      <c r="Z6">
        <v>50</v>
      </c>
      <c r="AA6">
        <v>35</v>
      </c>
      <c r="AB6">
        <v>85</v>
      </c>
    </row>
    <row r="7" spans="1:28" x14ac:dyDescent="0.3">
      <c r="A7">
        <v>2234</v>
      </c>
      <c r="B7" t="s">
        <v>72</v>
      </c>
      <c r="C7" s="1">
        <v>43831</v>
      </c>
      <c r="D7">
        <v>105</v>
      </c>
      <c r="E7">
        <v>109</v>
      </c>
      <c r="F7">
        <v>92</v>
      </c>
      <c r="G7">
        <f t="shared" si="1"/>
        <v>100</v>
      </c>
      <c r="H7">
        <v>99</v>
      </c>
      <c r="K7" t="s">
        <v>72</v>
      </c>
      <c r="L7">
        <v>122.25</v>
      </c>
      <c r="M7">
        <v>93</v>
      </c>
      <c r="N7">
        <v>106</v>
      </c>
      <c r="O7">
        <v>99</v>
      </c>
      <c r="P7" s="7">
        <f t="shared" si="0"/>
        <v>7.0707070707070718E-2</v>
      </c>
      <c r="Q7">
        <v>0</v>
      </c>
      <c r="R7" t="s">
        <v>2586</v>
      </c>
      <c r="T7" t="str">
        <f t="shared" si="2"/>
        <v>Iru küla2020</v>
      </c>
      <c r="U7">
        <f t="shared" si="3"/>
        <v>391</v>
      </c>
      <c r="W7">
        <v>2020</v>
      </c>
      <c r="X7" t="s">
        <v>2541</v>
      </c>
      <c r="Y7" t="s">
        <v>2537</v>
      </c>
      <c r="Z7">
        <v>198</v>
      </c>
      <c r="AA7">
        <v>193</v>
      </c>
      <c r="AB7">
        <v>391</v>
      </c>
    </row>
    <row r="8" spans="1:28" x14ac:dyDescent="0.3">
      <c r="A8">
        <v>2248</v>
      </c>
      <c r="B8" t="s">
        <v>74</v>
      </c>
      <c r="C8" s="1">
        <v>43831</v>
      </c>
      <c r="D8">
        <v>57</v>
      </c>
      <c r="E8">
        <v>52</v>
      </c>
      <c r="F8">
        <v>74</v>
      </c>
      <c r="G8">
        <f t="shared" si="1"/>
        <v>64</v>
      </c>
      <c r="H8">
        <v>76</v>
      </c>
      <c r="K8" t="s">
        <v>74</v>
      </c>
      <c r="L8">
        <v>60</v>
      </c>
      <c r="M8">
        <v>46.75</v>
      </c>
      <c r="N8">
        <v>53</v>
      </c>
      <c r="O8">
        <v>76</v>
      </c>
      <c r="P8" s="7">
        <f t="shared" si="0"/>
        <v>-0.30263157894736847</v>
      </c>
      <c r="Q8">
        <v>0</v>
      </c>
      <c r="R8" t="s">
        <v>2585</v>
      </c>
      <c r="T8" t="str">
        <f t="shared" si="2"/>
        <v>Jõelähtme küla2020</v>
      </c>
      <c r="U8">
        <f t="shared" si="3"/>
        <v>100</v>
      </c>
      <c r="W8">
        <v>2020</v>
      </c>
      <c r="X8" t="s">
        <v>2534</v>
      </c>
      <c r="Y8" t="s">
        <v>2537</v>
      </c>
      <c r="Z8">
        <v>52</v>
      </c>
      <c r="AA8">
        <v>48</v>
      </c>
      <c r="AB8">
        <v>100</v>
      </c>
    </row>
    <row r="9" spans="1:28" x14ac:dyDescent="0.3">
      <c r="A9">
        <v>2299</v>
      </c>
      <c r="B9" t="s">
        <v>68</v>
      </c>
      <c r="C9" s="1">
        <v>43831</v>
      </c>
      <c r="D9">
        <v>114</v>
      </c>
      <c r="E9">
        <v>105</v>
      </c>
      <c r="F9">
        <v>139</v>
      </c>
      <c r="G9">
        <f t="shared" si="1"/>
        <v>120</v>
      </c>
      <c r="H9">
        <v>107</v>
      </c>
      <c r="K9" t="s">
        <v>68</v>
      </c>
      <c r="L9">
        <v>118</v>
      </c>
      <c r="M9">
        <v>88.75</v>
      </c>
      <c r="N9">
        <v>100.5</v>
      </c>
      <c r="O9">
        <v>107</v>
      </c>
      <c r="P9" s="7">
        <f t="shared" si="0"/>
        <v>-6.074766355140182E-2</v>
      </c>
      <c r="Q9">
        <v>0</v>
      </c>
      <c r="R9" t="s">
        <v>2587</v>
      </c>
      <c r="T9" t="str">
        <f t="shared" si="2"/>
        <v>Jõesuu küla2020</v>
      </c>
      <c r="U9">
        <f t="shared" si="3"/>
        <v>64</v>
      </c>
      <c r="W9">
        <v>2020</v>
      </c>
      <c r="X9" t="s">
        <v>2542</v>
      </c>
      <c r="Y9" t="s">
        <v>2537</v>
      </c>
      <c r="Z9">
        <v>27</v>
      </c>
      <c r="AA9">
        <v>37</v>
      </c>
      <c r="AB9">
        <v>64</v>
      </c>
    </row>
    <row r="10" spans="1:28" x14ac:dyDescent="0.3">
      <c r="A10">
        <v>2301</v>
      </c>
      <c r="B10" t="s">
        <v>82</v>
      </c>
      <c r="C10" s="1">
        <v>43831</v>
      </c>
      <c r="D10">
        <v>15</v>
      </c>
      <c r="E10">
        <v>15</v>
      </c>
      <c r="F10">
        <v>13</v>
      </c>
      <c r="G10">
        <f t="shared" si="1"/>
        <v>18</v>
      </c>
      <c r="H10">
        <v>17</v>
      </c>
      <c r="K10" t="s">
        <v>82</v>
      </c>
      <c r="L10">
        <v>21</v>
      </c>
      <c r="M10">
        <v>14</v>
      </c>
      <c r="N10">
        <v>16</v>
      </c>
      <c r="O10">
        <v>17</v>
      </c>
      <c r="P10" s="7">
        <f t="shared" si="0"/>
        <v>-5.8823529411764719E-2</v>
      </c>
      <c r="Q10">
        <v>0</v>
      </c>
      <c r="R10" t="s">
        <v>2585</v>
      </c>
      <c r="T10" t="str">
        <f t="shared" si="2"/>
        <v>Jägala küla2020</v>
      </c>
      <c r="U10">
        <f t="shared" si="3"/>
        <v>120</v>
      </c>
      <c r="W10">
        <v>2020</v>
      </c>
      <c r="X10" t="s">
        <v>2543</v>
      </c>
      <c r="Y10" t="s">
        <v>2537</v>
      </c>
      <c r="Z10">
        <v>65</v>
      </c>
      <c r="AA10">
        <v>55</v>
      </c>
      <c r="AB10">
        <v>120</v>
      </c>
    </row>
    <row r="11" spans="1:28" x14ac:dyDescent="0.3">
      <c r="A11">
        <v>2452</v>
      </c>
      <c r="B11" t="s">
        <v>64</v>
      </c>
      <c r="C11" s="1">
        <v>43831</v>
      </c>
      <c r="D11">
        <v>191</v>
      </c>
      <c r="E11">
        <v>189</v>
      </c>
      <c r="F11">
        <v>198</v>
      </c>
      <c r="G11">
        <f t="shared" si="1"/>
        <v>133</v>
      </c>
      <c r="H11">
        <v>131</v>
      </c>
      <c r="K11" t="s">
        <v>64</v>
      </c>
      <c r="L11">
        <v>228</v>
      </c>
      <c r="M11">
        <v>169</v>
      </c>
      <c r="N11">
        <v>190</v>
      </c>
      <c r="O11">
        <v>131</v>
      </c>
      <c r="P11" s="7">
        <f t="shared" si="0"/>
        <v>0.45038167938931295</v>
      </c>
      <c r="Q11">
        <v>0</v>
      </c>
      <c r="R11" t="s">
        <v>2587</v>
      </c>
      <c r="T11" t="str">
        <f t="shared" si="2"/>
        <v>Jägala-Joa küla2020</v>
      </c>
      <c r="U11">
        <f t="shared" si="3"/>
        <v>18</v>
      </c>
      <c r="W11">
        <v>2020</v>
      </c>
      <c r="X11" t="s">
        <v>2544</v>
      </c>
      <c r="Y11" t="s">
        <v>2537</v>
      </c>
      <c r="Z11">
        <v>14</v>
      </c>
      <c r="AA11">
        <v>4</v>
      </c>
      <c r="AB11">
        <v>18</v>
      </c>
    </row>
    <row r="12" spans="1:28" x14ac:dyDescent="0.3">
      <c r="A12">
        <v>2601</v>
      </c>
      <c r="B12" t="s">
        <v>66</v>
      </c>
      <c r="C12" s="1">
        <v>43831</v>
      </c>
      <c r="D12">
        <v>107</v>
      </c>
      <c r="E12">
        <v>108</v>
      </c>
      <c r="F12">
        <v>104</v>
      </c>
      <c r="G12">
        <f t="shared" si="1"/>
        <v>116</v>
      </c>
      <c r="H12">
        <v>118</v>
      </c>
      <c r="K12" t="s">
        <v>66</v>
      </c>
      <c r="L12">
        <v>103</v>
      </c>
      <c r="M12">
        <v>82</v>
      </c>
      <c r="N12">
        <v>92</v>
      </c>
      <c r="O12">
        <v>118</v>
      </c>
      <c r="P12" s="7">
        <f t="shared" si="0"/>
        <v>-0.22033898305084743</v>
      </c>
      <c r="Q12">
        <v>0</v>
      </c>
      <c r="R12" t="s">
        <v>2586</v>
      </c>
      <c r="T12" t="str">
        <f t="shared" si="2"/>
        <v>Kaberneeme küla2020</v>
      </c>
      <c r="U12">
        <f t="shared" si="3"/>
        <v>133</v>
      </c>
      <c r="W12">
        <v>2020</v>
      </c>
      <c r="X12" t="s">
        <v>2545</v>
      </c>
      <c r="Y12" t="s">
        <v>2537</v>
      </c>
      <c r="Z12">
        <v>71</v>
      </c>
      <c r="AA12">
        <v>62</v>
      </c>
      <c r="AB12">
        <v>133</v>
      </c>
    </row>
    <row r="13" spans="1:28" x14ac:dyDescent="0.3">
      <c r="A13">
        <v>3296</v>
      </c>
      <c r="B13" t="s">
        <v>81</v>
      </c>
      <c r="C13" s="1">
        <v>43831</v>
      </c>
      <c r="D13">
        <v>19</v>
      </c>
      <c r="E13">
        <v>22</v>
      </c>
      <c r="F13">
        <v>11</v>
      </c>
      <c r="G13">
        <f t="shared" si="1"/>
        <v>18</v>
      </c>
      <c r="H13">
        <v>18</v>
      </c>
      <c r="K13" t="s">
        <v>81</v>
      </c>
      <c r="L13">
        <v>18</v>
      </c>
      <c r="M13">
        <v>10.25</v>
      </c>
      <c r="N13">
        <v>14</v>
      </c>
      <c r="O13">
        <v>18</v>
      </c>
      <c r="P13" s="7">
        <f t="shared" si="0"/>
        <v>-0.22222222222222221</v>
      </c>
      <c r="Q13">
        <v>0</v>
      </c>
      <c r="R13" t="s">
        <v>2585</v>
      </c>
      <c r="T13" t="str">
        <f t="shared" si="2"/>
        <v>Kallavere küla2020</v>
      </c>
      <c r="U13">
        <f t="shared" si="3"/>
        <v>116</v>
      </c>
      <c r="W13">
        <v>2020</v>
      </c>
      <c r="X13" t="s">
        <v>2546</v>
      </c>
      <c r="Y13" t="s">
        <v>2537</v>
      </c>
      <c r="Z13">
        <v>63</v>
      </c>
      <c r="AA13">
        <v>53</v>
      </c>
      <c r="AB13">
        <v>116</v>
      </c>
    </row>
    <row r="14" spans="1:28" x14ac:dyDescent="0.3">
      <c r="A14">
        <v>3385</v>
      </c>
      <c r="B14" t="s">
        <v>63</v>
      </c>
      <c r="C14" s="1">
        <v>43831</v>
      </c>
      <c r="D14">
        <v>126</v>
      </c>
      <c r="E14">
        <v>125</v>
      </c>
      <c r="F14">
        <v>131</v>
      </c>
      <c r="G14">
        <f t="shared" si="1"/>
        <v>148</v>
      </c>
      <c r="H14">
        <v>137</v>
      </c>
      <c r="K14" t="s">
        <v>63</v>
      </c>
      <c r="L14">
        <v>127</v>
      </c>
      <c r="M14">
        <v>111</v>
      </c>
      <c r="N14">
        <v>120</v>
      </c>
      <c r="O14">
        <v>137</v>
      </c>
      <c r="P14" s="7">
        <f t="shared" si="0"/>
        <v>-0.12408759124087587</v>
      </c>
      <c r="Q14">
        <v>0</v>
      </c>
      <c r="R14" t="s">
        <v>2585</v>
      </c>
      <c r="T14" t="str">
        <f t="shared" si="2"/>
        <v>Koila küla2020</v>
      </c>
      <c r="U14">
        <f t="shared" si="3"/>
        <v>18</v>
      </c>
      <c r="W14">
        <v>2020</v>
      </c>
      <c r="X14" t="s">
        <v>2547</v>
      </c>
      <c r="Y14" t="s">
        <v>2537</v>
      </c>
      <c r="Z14">
        <v>9</v>
      </c>
      <c r="AA14">
        <v>9</v>
      </c>
      <c r="AB14">
        <v>18</v>
      </c>
    </row>
    <row r="15" spans="1:28" x14ac:dyDescent="0.3">
      <c r="A15">
        <v>3471</v>
      </c>
      <c r="B15" t="s">
        <v>78</v>
      </c>
      <c r="C15" s="1">
        <v>43831</v>
      </c>
      <c r="D15">
        <v>41</v>
      </c>
      <c r="E15">
        <v>38</v>
      </c>
      <c r="F15">
        <v>47</v>
      </c>
      <c r="G15">
        <f t="shared" si="1"/>
        <v>38</v>
      </c>
      <c r="H15">
        <v>34</v>
      </c>
      <c r="K15" t="s">
        <v>78</v>
      </c>
      <c r="L15">
        <v>46</v>
      </c>
      <c r="M15">
        <v>25</v>
      </c>
      <c r="N15">
        <v>36</v>
      </c>
      <c r="O15">
        <v>34</v>
      </c>
      <c r="P15" s="7">
        <f t="shared" si="0"/>
        <v>5.8823529411764719E-2</v>
      </c>
      <c r="Q15">
        <v>0</v>
      </c>
      <c r="R15" t="s">
        <v>2587</v>
      </c>
      <c r="T15" t="str">
        <f t="shared" si="2"/>
        <v>Koipsi küla2020</v>
      </c>
      <c r="U15">
        <f t="shared" si="3"/>
        <v>1</v>
      </c>
      <c r="W15">
        <v>2020</v>
      </c>
      <c r="X15" t="s">
        <v>2570</v>
      </c>
      <c r="Y15" t="s">
        <v>2537</v>
      </c>
      <c r="Z15">
        <v>1</v>
      </c>
      <c r="AA15">
        <v>0</v>
      </c>
      <c r="AB15">
        <v>1</v>
      </c>
    </row>
    <row r="16" spans="1:28" x14ac:dyDescent="0.3">
      <c r="A16">
        <v>3472</v>
      </c>
      <c r="B16" t="s">
        <v>55</v>
      </c>
      <c r="C16" s="1">
        <v>43831</v>
      </c>
      <c r="D16">
        <v>635</v>
      </c>
      <c r="E16">
        <v>641</v>
      </c>
      <c r="F16">
        <v>616</v>
      </c>
      <c r="G16">
        <f t="shared" si="1"/>
        <v>723</v>
      </c>
      <c r="H16">
        <v>765</v>
      </c>
      <c r="K16" t="s">
        <v>55</v>
      </c>
      <c r="L16">
        <v>777.25</v>
      </c>
      <c r="M16">
        <v>722</v>
      </c>
      <c r="N16">
        <v>753.5</v>
      </c>
      <c r="O16">
        <v>765</v>
      </c>
      <c r="P16" s="7">
        <f t="shared" si="0"/>
        <v>-1.5032679738562038E-2</v>
      </c>
      <c r="Q16">
        <v>0</v>
      </c>
      <c r="R16" t="s">
        <v>2586</v>
      </c>
      <c r="T16" t="str">
        <f t="shared" si="2"/>
        <v>Koogi küla2020</v>
      </c>
      <c r="U16">
        <f t="shared" si="3"/>
        <v>148</v>
      </c>
      <c r="W16">
        <v>2020</v>
      </c>
      <c r="X16" t="s">
        <v>2548</v>
      </c>
      <c r="Y16" t="s">
        <v>2537</v>
      </c>
      <c r="Z16">
        <v>80</v>
      </c>
      <c r="AA16">
        <v>68</v>
      </c>
      <c r="AB16">
        <v>148</v>
      </c>
    </row>
    <row r="17" spans="1:28" x14ac:dyDescent="0.3">
      <c r="A17">
        <v>3588</v>
      </c>
      <c r="B17" t="s">
        <v>84</v>
      </c>
      <c r="C17" s="1">
        <v>43831</v>
      </c>
      <c r="D17">
        <v>14</v>
      </c>
      <c r="E17">
        <v>12</v>
      </c>
      <c r="F17">
        <v>20</v>
      </c>
      <c r="G17">
        <f t="shared" si="1"/>
        <v>10</v>
      </c>
      <c r="H17">
        <v>7</v>
      </c>
      <c r="K17" t="s">
        <v>84</v>
      </c>
      <c r="L17">
        <v>23</v>
      </c>
      <c r="M17">
        <v>14</v>
      </c>
      <c r="N17">
        <v>18</v>
      </c>
      <c r="O17">
        <v>7</v>
      </c>
      <c r="P17" s="7">
        <f t="shared" si="0"/>
        <v>1.5714285714285716</v>
      </c>
      <c r="Q17">
        <v>0</v>
      </c>
      <c r="R17" t="s">
        <v>2584</v>
      </c>
      <c r="T17" t="str">
        <f t="shared" si="2"/>
        <v>Kostiranna küla2020</v>
      </c>
      <c r="U17">
        <f t="shared" si="3"/>
        <v>38</v>
      </c>
      <c r="W17">
        <v>2020</v>
      </c>
      <c r="X17" t="s">
        <v>2549</v>
      </c>
      <c r="Y17" t="s">
        <v>2537</v>
      </c>
      <c r="Z17">
        <v>23</v>
      </c>
      <c r="AA17">
        <v>15</v>
      </c>
      <c r="AB17">
        <v>38</v>
      </c>
    </row>
    <row r="18" spans="1:28" x14ac:dyDescent="0.3">
      <c r="A18">
        <v>4359</v>
      </c>
      <c r="B18" t="s">
        <v>57</v>
      </c>
      <c r="C18" s="1">
        <v>43831</v>
      </c>
      <c r="D18">
        <v>487</v>
      </c>
      <c r="E18">
        <v>519</v>
      </c>
      <c r="F18">
        <v>391</v>
      </c>
      <c r="G18">
        <f t="shared" si="1"/>
        <v>351</v>
      </c>
      <c r="H18">
        <v>385</v>
      </c>
      <c r="K18" t="s">
        <v>57</v>
      </c>
      <c r="L18">
        <v>251</v>
      </c>
      <c r="M18">
        <v>213.75</v>
      </c>
      <c r="N18">
        <v>230</v>
      </c>
      <c r="O18">
        <v>385</v>
      </c>
      <c r="P18" s="7">
        <f t="shared" si="0"/>
        <v>-0.40259740259740262</v>
      </c>
      <c r="Q18">
        <v>0</v>
      </c>
      <c r="R18" t="s">
        <v>2586</v>
      </c>
      <c r="T18" t="str">
        <f t="shared" si="2"/>
        <v>Kostivere alevik2020</v>
      </c>
      <c r="U18">
        <f t="shared" si="3"/>
        <v>723</v>
      </c>
      <c r="W18">
        <v>2020</v>
      </c>
      <c r="X18" t="s">
        <v>2550</v>
      </c>
      <c r="Y18" t="s">
        <v>2551</v>
      </c>
      <c r="Z18">
        <v>344</v>
      </c>
      <c r="AA18">
        <v>379</v>
      </c>
      <c r="AB18">
        <v>723</v>
      </c>
    </row>
    <row r="19" spans="1:28" x14ac:dyDescent="0.3">
      <c r="A19">
        <v>4494</v>
      </c>
      <c r="B19" t="s">
        <v>79</v>
      </c>
      <c r="C19" s="1">
        <v>43831</v>
      </c>
      <c r="D19">
        <v>27</v>
      </c>
      <c r="E19">
        <v>26</v>
      </c>
      <c r="F19">
        <v>31</v>
      </c>
      <c r="G19">
        <f t="shared" si="1"/>
        <v>35</v>
      </c>
      <c r="H19">
        <v>28</v>
      </c>
      <c r="K19" t="s">
        <v>54</v>
      </c>
      <c r="L19">
        <v>2234.5</v>
      </c>
      <c r="M19">
        <v>2002</v>
      </c>
      <c r="N19">
        <v>2126</v>
      </c>
      <c r="O19">
        <v>2295</v>
      </c>
      <c r="P19" s="7">
        <f t="shared" si="0"/>
        <v>-7.3638344226579555E-2</v>
      </c>
      <c r="Q19">
        <v>0</v>
      </c>
      <c r="R19" t="s">
        <v>2586</v>
      </c>
      <c r="T19" t="str">
        <f t="shared" si="2"/>
        <v>Kullamäe küla2020</v>
      </c>
      <c r="U19">
        <f t="shared" si="3"/>
        <v>10</v>
      </c>
      <c r="W19">
        <v>2020</v>
      </c>
      <c r="X19" t="s">
        <v>2552</v>
      </c>
      <c r="Y19" t="s">
        <v>2537</v>
      </c>
      <c r="Z19">
        <v>7</v>
      </c>
      <c r="AA19">
        <v>3</v>
      </c>
      <c r="AB19">
        <v>10</v>
      </c>
    </row>
    <row r="20" spans="1:28" x14ac:dyDescent="0.3">
      <c r="A20">
        <v>4496</v>
      </c>
      <c r="B20" t="s">
        <v>54</v>
      </c>
      <c r="C20" s="1">
        <v>43831</v>
      </c>
      <c r="D20">
        <v>1809</v>
      </c>
      <c r="E20">
        <v>1899</v>
      </c>
      <c r="F20">
        <v>1540</v>
      </c>
      <c r="G20">
        <f t="shared" si="1"/>
        <v>2115</v>
      </c>
      <c r="H20">
        <v>2295</v>
      </c>
      <c r="K20" t="s">
        <v>79</v>
      </c>
      <c r="L20">
        <v>46</v>
      </c>
      <c r="M20">
        <v>28</v>
      </c>
      <c r="N20">
        <v>39</v>
      </c>
      <c r="O20">
        <v>28</v>
      </c>
      <c r="P20" s="7">
        <f t="shared" si="0"/>
        <v>0.39285714285714279</v>
      </c>
      <c r="Q20">
        <v>0</v>
      </c>
      <c r="R20" t="s">
        <v>2585</v>
      </c>
      <c r="T20" t="str">
        <f t="shared" si="2"/>
        <v>Liivamäe küla2020</v>
      </c>
      <c r="U20">
        <f t="shared" si="3"/>
        <v>351</v>
      </c>
      <c r="W20">
        <v>2020</v>
      </c>
      <c r="X20" t="s">
        <v>2553</v>
      </c>
      <c r="Y20" t="s">
        <v>2537</v>
      </c>
      <c r="Z20">
        <v>185</v>
      </c>
      <c r="AA20">
        <v>166</v>
      </c>
      <c r="AB20">
        <v>351</v>
      </c>
    </row>
    <row r="21" spans="1:28" x14ac:dyDescent="0.3">
      <c r="A21">
        <v>4704</v>
      </c>
      <c r="B21" t="s">
        <v>60</v>
      </c>
      <c r="C21" s="1">
        <v>43831</v>
      </c>
      <c r="D21">
        <v>170</v>
      </c>
      <c r="E21">
        <v>169</v>
      </c>
      <c r="F21">
        <v>174</v>
      </c>
      <c r="G21">
        <f t="shared" si="1"/>
        <v>148</v>
      </c>
      <c r="H21">
        <v>159</v>
      </c>
      <c r="K21" t="s">
        <v>60</v>
      </c>
      <c r="L21">
        <v>170</v>
      </c>
      <c r="M21">
        <v>144.75</v>
      </c>
      <c r="N21">
        <v>158</v>
      </c>
      <c r="O21">
        <v>159</v>
      </c>
      <c r="P21" s="7">
        <f t="shared" si="0"/>
        <v>-6.2893081761006275E-3</v>
      </c>
      <c r="Q21">
        <v>0</v>
      </c>
      <c r="R21" t="s">
        <v>2585</v>
      </c>
      <c r="T21" t="str">
        <f t="shared" si="2"/>
        <v>Loo küla2020</v>
      </c>
      <c r="U21">
        <f t="shared" si="3"/>
        <v>35</v>
      </c>
      <c r="W21">
        <v>2020</v>
      </c>
      <c r="X21" t="s">
        <v>2554</v>
      </c>
      <c r="Y21" t="s">
        <v>2537</v>
      </c>
      <c r="Z21">
        <v>20</v>
      </c>
      <c r="AA21">
        <v>15</v>
      </c>
      <c r="AB21">
        <v>35</v>
      </c>
    </row>
    <row r="22" spans="1:28" x14ac:dyDescent="0.3">
      <c r="A22">
        <v>4776</v>
      </c>
      <c r="B22" t="s">
        <v>67</v>
      </c>
      <c r="C22" s="1">
        <v>43831</v>
      </c>
      <c r="D22">
        <v>156</v>
      </c>
      <c r="E22">
        <v>154</v>
      </c>
      <c r="F22">
        <v>165</v>
      </c>
      <c r="G22">
        <f t="shared" si="1"/>
        <v>103</v>
      </c>
      <c r="H22">
        <v>111</v>
      </c>
      <c r="K22" t="s">
        <v>67</v>
      </c>
      <c r="L22">
        <v>198</v>
      </c>
      <c r="M22">
        <v>175.75</v>
      </c>
      <c r="N22">
        <v>188</v>
      </c>
      <c r="O22">
        <v>111</v>
      </c>
      <c r="P22" s="7">
        <f t="shared" si="0"/>
        <v>0.69369369369369371</v>
      </c>
      <c r="Q22">
        <v>0</v>
      </c>
      <c r="R22" t="s">
        <v>2585</v>
      </c>
      <c r="T22" t="str">
        <f t="shared" si="2"/>
        <v>Loo alevik2020</v>
      </c>
      <c r="U22">
        <f t="shared" si="3"/>
        <v>2115</v>
      </c>
      <c r="W22">
        <v>2020</v>
      </c>
      <c r="X22" t="s">
        <v>2554</v>
      </c>
      <c r="Y22" t="s">
        <v>2551</v>
      </c>
      <c r="Z22">
        <v>1047</v>
      </c>
      <c r="AA22">
        <v>1068</v>
      </c>
      <c r="AB22">
        <v>2115</v>
      </c>
    </row>
    <row r="23" spans="1:28" x14ac:dyDescent="0.3">
      <c r="A23">
        <v>5389</v>
      </c>
      <c r="B23" t="s">
        <v>58</v>
      </c>
      <c r="C23" s="1">
        <v>43831</v>
      </c>
      <c r="D23">
        <v>371</v>
      </c>
      <c r="E23">
        <v>354</v>
      </c>
      <c r="F23">
        <v>422</v>
      </c>
      <c r="G23">
        <f t="shared" si="1"/>
        <v>319</v>
      </c>
      <c r="H23">
        <v>324</v>
      </c>
      <c r="K23" t="s">
        <v>58</v>
      </c>
      <c r="L23">
        <v>302</v>
      </c>
      <c r="M23">
        <v>267</v>
      </c>
      <c r="N23">
        <v>283.5</v>
      </c>
      <c r="O23">
        <v>324</v>
      </c>
      <c r="P23" s="7">
        <f t="shared" si="0"/>
        <v>-0.125</v>
      </c>
      <c r="Q23">
        <v>0</v>
      </c>
      <c r="R23" t="s">
        <v>2584</v>
      </c>
      <c r="T23" t="str">
        <f t="shared" si="2"/>
        <v>Maardu küla2020</v>
      </c>
      <c r="U23">
        <f t="shared" si="3"/>
        <v>148</v>
      </c>
      <c r="W23">
        <v>2020</v>
      </c>
      <c r="X23" t="s">
        <v>2555</v>
      </c>
      <c r="Y23" t="s">
        <v>2537</v>
      </c>
      <c r="Z23">
        <v>74</v>
      </c>
      <c r="AA23">
        <v>74</v>
      </c>
      <c r="AB23">
        <v>148</v>
      </c>
    </row>
    <row r="24" spans="1:28" x14ac:dyDescent="0.3">
      <c r="A24">
        <v>5400</v>
      </c>
      <c r="B24" t="s">
        <v>77</v>
      </c>
      <c r="C24" s="1">
        <v>43831</v>
      </c>
      <c r="D24">
        <v>64</v>
      </c>
      <c r="E24">
        <v>68</v>
      </c>
      <c r="F24">
        <v>50</v>
      </c>
      <c r="G24">
        <f t="shared" si="1"/>
        <v>23</v>
      </c>
      <c r="H24">
        <v>34</v>
      </c>
      <c r="K24" t="s">
        <v>77</v>
      </c>
      <c r="L24">
        <v>26</v>
      </c>
      <c r="M24">
        <v>18</v>
      </c>
      <c r="N24">
        <v>21</v>
      </c>
      <c r="O24">
        <v>34</v>
      </c>
      <c r="P24" s="7">
        <f t="shared" si="0"/>
        <v>-0.38235294117647056</v>
      </c>
      <c r="Q24">
        <v>0</v>
      </c>
      <c r="R24" t="s">
        <v>2586</v>
      </c>
      <c r="T24" t="str">
        <f t="shared" si="2"/>
        <v>Manniva küla2020</v>
      </c>
      <c r="U24">
        <f t="shared" si="3"/>
        <v>103</v>
      </c>
      <c r="W24">
        <v>2020</v>
      </c>
      <c r="X24" t="s">
        <v>2556</v>
      </c>
      <c r="Y24" t="s">
        <v>2537</v>
      </c>
      <c r="Z24">
        <v>52</v>
      </c>
      <c r="AA24">
        <v>51</v>
      </c>
      <c r="AB24">
        <v>103</v>
      </c>
    </row>
    <row r="25" spans="1:28" x14ac:dyDescent="0.3">
      <c r="A25">
        <v>5997</v>
      </c>
      <c r="B25" t="s">
        <v>75</v>
      </c>
      <c r="C25" s="1">
        <v>43831</v>
      </c>
      <c r="D25">
        <v>57</v>
      </c>
      <c r="E25">
        <v>53</v>
      </c>
      <c r="F25">
        <v>69</v>
      </c>
      <c r="G25">
        <f t="shared" si="1"/>
        <v>64</v>
      </c>
      <c r="H25">
        <v>64</v>
      </c>
      <c r="K25" t="s">
        <v>75</v>
      </c>
      <c r="L25">
        <v>71</v>
      </c>
      <c r="M25">
        <v>57</v>
      </c>
      <c r="N25">
        <v>64</v>
      </c>
      <c r="O25">
        <v>64</v>
      </c>
      <c r="P25" s="7">
        <f t="shared" si="0"/>
        <v>0</v>
      </c>
      <c r="Q25">
        <v>0</v>
      </c>
      <c r="R25" t="s">
        <v>2585</v>
      </c>
      <c r="T25" t="str">
        <f t="shared" si="2"/>
        <v>Neeme küla2020</v>
      </c>
      <c r="U25">
        <f t="shared" si="3"/>
        <v>319</v>
      </c>
      <c r="W25">
        <v>2020</v>
      </c>
      <c r="X25" t="s">
        <v>2557</v>
      </c>
      <c r="Y25" t="s">
        <v>2537</v>
      </c>
      <c r="Z25">
        <v>165</v>
      </c>
      <c r="AA25">
        <v>154</v>
      </c>
      <c r="AB25">
        <v>319</v>
      </c>
    </row>
    <row r="26" spans="1:28" x14ac:dyDescent="0.3">
      <c r="A26">
        <v>6882</v>
      </c>
      <c r="B26" t="s">
        <v>61</v>
      </c>
      <c r="C26" s="1">
        <v>43831</v>
      </c>
      <c r="D26">
        <v>162</v>
      </c>
      <c r="E26">
        <v>167</v>
      </c>
      <c r="F26">
        <v>145</v>
      </c>
      <c r="G26">
        <f t="shared" si="1"/>
        <v>161</v>
      </c>
      <c r="H26">
        <v>158</v>
      </c>
      <c r="K26" t="s">
        <v>61</v>
      </c>
      <c r="L26">
        <v>149.25</v>
      </c>
      <c r="M26">
        <v>125</v>
      </c>
      <c r="N26">
        <v>138</v>
      </c>
      <c r="O26">
        <v>158</v>
      </c>
      <c r="P26" s="7">
        <f t="shared" si="0"/>
        <v>-0.12658227848101267</v>
      </c>
      <c r="Q26">
        <v>0</v>
      </c>
      <c r="R26" t="s">
        <v>2585</v>
      </c>
      <c r="T26" t="str">
        <f t="shared" si="2"/>
        <v>Nehatu küla2020</v>
      </c>
      <c r="U26">
        <f t="shared" si="3"/>
        <v>23</v>
      </c>
      <c r="W26">
        <v>2020</v>
      </c>
      <c r="X26" t="s">
        <v>2558</v>
      </c>
      <c r="Y26" t="s">
        <v>2537</v>
      </c>
      <c r="Z26">
        <v>11</v>
      </c>
      <c r="AA26">
        <v>12</v>
      </c>
      <c r="AB26">
        <v>23</v>
      </c>
    </row>
    <row r="27" spans="1:28" x14ac:dyDescent="0.3">
      <c r="A27">
        <v>7141</v>
      </c>
      <c r="B27" t="s">
        <v>65</v>
      </c>
      <c r="C27" s="1">
        <v>43831</v>
      </c>
      <c r="D27">
        <v>121</v>
      </c>
      <c r="E27">
        <v>111</v>
      </c>
      <c r="F27">
        <v>150</v>
      </c>
      <c r="G27">
        <f t="shared" si="1"/>
        <v>111</v>
      </c>
      <c r="H27">
        <v>121</v>
      </c>
      <c r="K27" t="s">
        <v>65</v>
      </c>
      <c r="L27">
        <v>102</v>
      </c>
      <c r="M27">
        <v>87.75</v>
      </c>
      <c r="N27">
        <v>94</v>
      </c>
      <c r="O27">
        <v>121</v>
      </c>
      <c r="P27" s="7">
        <f t="shared" si="0"/>
        <v>-0.22314049586776863</v>
      </c>
      <c r="Q27">
        <v>0</v>
      </c>
      <c r="R27" t="s">
        <v>2587</v>
      </c>
      <c r="T27" t="str">
        <f t="shared" si="2"/>
        <v>Parasmäe küla2020</v>
      </c>
      <c r="U27">
        <f t="shared" si="3"/>
        <v>64</v>
      </c>
      <c r="W27">
        <v>2020</v>
      </c>
      <c r="X27" t="s">
        <v>2559</v>
      </c>
      <c r="Y27" t="s">
        <v>2537</v>
      </c>
      <c r="Z27">
        <v>40</v>
      </c>
      <c r="AA27">
        <v>24</v>
      </c>
      <c r="AB27">
        <v>64</v>
      </c>
    </row>
    <row r="28" spans="1:28" x14ac:dyDescent="0.3">
      <c r="A28">
        <v>7335</v>
      </c>
      <c r="B28" t="s">
        <v>62</v>
      </c>
      <c r="C28" s="1">
        <v>43831</v>
      </c>
      <c r="D28">
        <v>235</v>
      </c>
      <c r="E28">
        <v>246</v>
      </c>
      <c r="F28">
        <v>200</v>
      </c>
      <c r="G28">
        <f t="shared" si="1"/>
        <v>152</v>
      </c>
      <c r="H28">
        <v>143</v>
      </c>
      <c r="K28" t="s">
        <v>62</v>
      </c>
      <c r="L28">
        <v>121</v>
      </c>
      <c r="M28">
        <v>106</v>
      </c>
      <c r="N28">
        <v>113</v>
      </c>
      <c r="O28">
        <v>143</v>
      </c>
      <c r="P28" s="7">
        <f t="shared" si="0"/>
        <v>-0.20979020979020979</v>
      </c>
      <c r="Q28">
        <v>0</v>
      </c>
      <c r="R28" t="s">
        <v>2585</v>
      </c>
      <c r="T28" t="str">
        <f t="shared" si="2"/>
        <v>Rebala küla2020</v>
      </c>
      <c r="U28">
        <f t="shared" si="3"/>
        <v>161</v>
      </c>
      <c r="W28">
        <v>2020</v>
      </c>
      <c r="X28" t="s">
        <v>2561</v>
      </c>
      <c r="Y28" t="s">
        <v>2537</v>
      </c>
      <c r="Z28">
        <v>80</v>
      </c>
      <c r="AA28">
        <v>81</v>
      </c>
      <c r="AB28">
        <v>161</v>
      </c>
    </row>
    <row r="29" spans="1:28" x14ac:dyDescent="0.3">
      <c r="A29">
        <v>7405</v>
      </c>
      <c r="B29" t="s">
        <v>80</v>
      </c>
      <c r="C29" s="1">
        <v>43831</v>
      </c>
      <c r="D29">
        <v>26</v>
      </c>
      <c r="E29">
        <v>25</v>
      </c>
      <c r="F29">
        <v>30</v>
      </c>
      <c r="G29">
        <f t="shared" si="1"/>
        <v>21</v>
      </c>
      <c r="H29">
        <v>25</v>
      </c>
      <c r="K29" t="s">
        <v>80</v>
      </c>
      <c r="L29">
        <v>29</v>
      </c>
      <c r="M29">
        <v>20</v>
      </c>
      <c r="N29">
        <v>24.5</v>
      </c>
      <c r="O29">
        <v>25</v>
      </c>
      <c r="P29" s="7">
        <f t="shared" si="0"/>
        <v>-2.0000000000000018E-2</v>
      </c>
      <c r="Q29">
        <v>0</v>
      </c>
      <c r="R29" t="s">
        <v>2587</v>
      </c>
      <c r="T29" t="str">
        <f t="shared" si="2"/>
        <v>Ruu küla2020</v>
      </c>
      <c r="U29">
        <f t="shared" si="3"/>
        <v>111</v>
      </c>
      <c r="W29">
        <v>2020</v>
      </c>
      <c r="X29" t="s">
        <v>2562</v>
      </c>
      <c r="Y29" t="s">
        <v>2537</v>
      </c>
      <c r="Z29">
        <v>61</v>
      </c>
      <c r="AA29">
        <v>50</v>
      </c>
      <c r="AB29">
        <v>111</v>
      </c>
    </row>
    <row r="30" spans="1:28" x14ac:dyDescent="0.3">
      <c r="A30">
        <v>7498</v>
      </c>
      <c r="B30" t="s">
        <v>70</v>
      </c>
      <c r="C30" s="1">
        <v>43831</v>
      </c>
      <c r="D30">
        <v>101</v>
      </c>
      <c r="E30">
        <v>95</v>
      </c>
      <c r="F30">
        <v>119</v>
      </c>
      <c r="G30">
        <f t="shared" si="1"/>
        <v>104</v>
      </c>
      <c r="H30">
        <v>102</v>
      </c>
      <c r="K30" t="s">
        <v>70</v>
      </c>
      <c r="L30">
        <v>116.25</v>
      </c>
      <c r="M30">
        <v>93</v>
      </c>
      <c r="N30">
        <v>105</v>
      </c>
      <c r="O30">
        <v>102</v>
      </c>
      <c r="P30" s="7">
        <f t="shared" si="0"/>
        <v>2.9411764705882248E-2</v>
      </c>
      <c r="Q30">
        <v>0</v>
      </c>
      <c r="R30" t="s">
        <v>2587</v>
      </c>
      <c r="T30" t="str">
        <f t="shared" si="2"/>
        <v>Saha küla2020</v>
      </c>
      <c r="U30">
        <f t="shared" si="3"/>
        <v>152</v>
      </c>
      <c r="W30">
        <v>2020</v>
      </c>
      <c r="X30" t="s">
        <v>2563</v>
      </c>
      <c r="Y30" t="s">
        <v>2537</v>
      </c>
      <c r="Z30">
        <v>77</v>
      </c>
      <c r="AA30">
        <v>75</v>
      </c>
      <c r="AB30">
        <v>152</v>
      </c>
    </row>
    <row r="31" spans="1:28" x14ac:dyDescent="0.3">
      <c r="A31">
        <v>8783</v>
      </c>
      <c r="B31" t="s">
        <v>56</v>
      </c>
      <c r="C31" s="1">
        <v>43831</v>
      </c>
      <c r="D31">
        <v>369</v>
      </c>
      <c r="E31">
        <v>367</v>
      </c>
      <c r="F31">
        <v>374</v>
      </c>
      <c r="G31">
        <f t="shared" si="1"/>
        <v>415</v>
      </c>
      <c r="H31">
        <v>460</v>
      </c>
      <c r="K31" t="s">
        <v>56</v>
      </c>
      <c r="L31">
        <v>405</v>
      </c>
      <c r="M31">
        <v>354</v>
      </c>
      <c r="N31">
        <v>379</v>
      </c>
      <c r="O31">
        <v>460</v>
      </c>
      <c r="P31" s="7">
        <f t="shared" si="0"/>
        <v>-0.17608695652173911</v>
      </c>
      <c r="Q31">
        <v>0</v>
      </c>
      <c r="R31" t="s">
        <v>2586</v>
      </c>
      <c r="T31" t="str">
        <f t="shared" si="2"/>
        <v>Sambu küla2020</v>
      </c>
      <c r="U31">
        <f t="shared" si="3"/>
        <v>21</v>
      </c>
      <c r="W31">
        <v>2020</v>
      </c>
      <c r="X31" t="s">
        <v>2564</v>
      </c>
      <c r="Y31" t="s">
        <v>2537</v>
      </c>
      <c r="Z31">
        <v>12</v>
      </c>
      <c r="AA31">
        <v>9</v>
      </c>
      <c r="AB31">
        <v>21</v>
      </c>
    </row>
    <row r="32" spans="1:28" x14ac:dyDescent="0.3">
      <c r="A32">
        <v>9041</v>
      </c>
      <c r="B32" t="s">
        <v>76</v>
      </c>
      <c r="C32" s="1">
        <v>43831</v>
      </c>
      <c r="D32">
        <v>53</v>
      </c>
      <c r="E32">
        <v>55</v>
      </c>
      <c r="F32">
        <v>49</v>
      </c>
      <c r="G32">
        <f t="shared" si="1"/>
        <v>52</v>
      </c>
      <c r="H32">
        <v>56</v>
      </c>
      <c r="K32" t="s">
        <v>76</v>
      </c>
      <c r="L32">
        <v>67</v>
      </c>
      <c r="M32">
        <v>49</v>
      </c>
      <c r="N32">
        <v>58</v>
      </c>
      <c r="O32">
        <v>56</v>
      </c>
      <c r="P32" s="7">
        <f t="shared" si="0"/>
        <v>3.5714285714285809E-2</v>
      </c>
      <c r="Q32">
        <v>0</v>
      </c>
      <c r="R32" t="s">
        <v>2585</v>
      </c>
      <c r="T32" t="str">
        <f t="shared" si="2"/>
        <v>Saviranna küla2020</v>
      </c>
      <c r="U32">
        <f t="shared" si="3"/>
        <v>104</v>
      </c>
      <c r="W32">
        <v>2020</v>
      </c>
      <c r="X32" t="s">
        <v>2565</v>
      </c>
      <c r="Y32" t="s">
        <v>2537</v>
      </c>
      <c r="Z32">
        <v>64</v>
      </c>
      <c r="AA32">
        <v>40</v>
      </c>
      <c r="AB32">
        <v>104</v>
      </c>
    </row>
    <row r="33" spans="1:29" x14ac:dyDescent="0.3">
      <c r="A33">
        <v>9491</v>
      </c>
      <c r="B33" t="s">
        <v>83</v>
      </c>
      <c r="C33" s="1">
        <v>43831</v>
      </c>
      <c r="D33">
        <v>24</v>
      </c>
      <c r="E33">
        <v>22</v>
      </c>
      <c r="F33">
        <v>28</v>
      </c>
      <c r="G33">
        <f t="shared" si="1"/>
        <v>9</v>
      </c>
      <c r="H33">
        <v>11</v>
      </c>
      <c r="K33" t="s">
        <v>83</v>
      </c>
      <c r="L33">
        <v>22</v>
      </c>
      <c r="M33">
        <v>11</v>
      </c>
      <c r="N33">
        <v>11</v>
      </c>
      <c r="O33">
        <v>11</v>
      </c>
      <c r="P33" s="7">
        <f t="shared" si="0"/>
        <v>0</v>
      </c>
      <c r="Q33">
        <v>0</v>
      </c>
      <c r="R33" t="s">
        <v>2585</v>
      </c>
      <c r="T33" t="str">
        <f t="shared" si="2"/>
        <v>Uusküla2020</v>
      </c>
      <c r="U33">
        <f t="shared" si="3"/>
        <v>415</v>
      </c>
      <c r="W33">
        <v>2020</v>
      </c>
      <c r="X33" t="s">
        <v>56</v>
      </c>
      <c r="Z33">
        <v>234</v>
      </c>
      <c r="AA33">
        <v>181</v>
      </c>
      <c r="AB33">
        <v>415</v>
      </c>
    </row>
    <row r="34" spans="1:29" x14ac:dyDescent="0.3">
      <c r="A34">
        <v>9838</v>
      </c>
      <c r="B34" t="s">
        <v>69</v>
      </c>
      <c r="C34" s="1">
        <v>43831</v>
      </c>
      <c r="D34">
        <v>90</v>
      </c>
      <c r="E34">
        <v>97</v>
      </c>
      <c r="F34">
        <v>72</v>
      </c>
      <c r="G34">
        <f t="shared" si="1"/>
        <v>91</v>
      </c>
      <c r="H34">
        <v>105</v>
      </c>
      <c r="K34" t="s">
        <v>69</v>
      </c>
      <c r="L34">
        <v>114</v>
      </c>
      <c r="M34">
        <v>77</v>
      </c>
      <c r="N34">
        <v>93</v>
      </c>
      <c r="O34">
        <v>105</v>
      </c>
      <c r="P34" s="7">
        <f t="shared" si="0"/>
        <v>-0.11428571428571432</v>
      </c>
      <c r="Q34">
        <v>0</v>
      </c>
      <c r="R34" t="s">
        <v>2584</v>
      </c>
      <c r="T34" t="str">
        <f t="shared" si="2"/>
        <v>Vandjala küla2020</v>
      </c>
      <c r="U34">
        <f t="shared" si="3"/>
        <v>52</v>
      </c>
      <c r="W34">
        <v>2020</v>
      </c>
      <c r="X34" t="s">
        <v>2566</v>
      </c>
      <c r="Y34" t="s">
        <v>2537</v>
      </c>
      <c r="Z34">
        <v>29</v>
      </c>
      <c r="AA34">
        <v>23</v>
      </c>
      <c r="AB34">
        <v>52</v>
      </c>
    </row>
    <row r="35" spans="1:29" x14ac:dyDescent="0.3">
      <c r="A35">
        <v>1367</v>
      </c>
      <c r="B35" t="s">
        <v>2</v>
      </c>
      <c r="C35" s="1">
        <v>43862</v>
      </c>
      <c r="D35">
        <v>70</v>
      </c>
      <c r="E35">
        <v>70</v>
      </c>
      <c r="F35">
        <v>68</v>
      </c>
      <c r="G35">
        <f t="shared" si="1"/>
        <v>74</v>
      </c>
      <c r="H35">
        <v>64</v>
      </c>
      <c r="T35" t="str">
        <f t="shared" si="2"/>
        <v>Võerdla küla2020</v>
      </c>
      <c r="U35">
        <f t="shared" si="3"/>
        <v>9</v>
      </c>
      <c r="W35">
        <v>2020</v>
      </c>
      <c r="X35" t="s">
        <v>2567</v>
      </c>
      <c r="Y35" t="s">
        <v>2537</v>
      </c>
      <c r="Z35">
        <v>5</v>
      </c>
      <c r="AA35">
        <v>4</v>
      </c>
      <c r="AB35">
        <v>9</v>
      </c>
    </row>
    <row r="36" spans="1:29" x14ac:dyDescent="0.3">
      <c r="A36">
        <v>1691</v>
      </c>
      <c r="B36" t="s">
        <v>73</v>
      </c>
      <c r="C36" s="1">
        <v>43862</v>
      </c>
      <c r="D36">
        <v>141</v>
      </c>
      <c r="E36">
        <v>127</v>
      </c>
      <c r="F36">
        <v>168</v>
      </c>
      <c r="G36">
        <f t="shared" si="1"/>
        <v>66</v>
      </c>
      <c r="H36">
        <v>78</v>
      </c>
      <c r="T36" t="str">
        <f t="shared" si="2"/>
        <v>Ülgase küla2020</v>
      </c>
      <c r="U36">
        <f t="shared" si="3"/>
        <v>91</v>
      </c>
      <c r="W36">
        <v>2020</v>
      </c>
      <c r="X36" t="s">
        <v>2568</v>
      </c>
      <c r="Y36" t="s">
        <v>2537</v>
      </c>
      <c r="Z36">
        <v>43</v>
      </c>
      <c r="AA36">
        <v>48</v>
      </c>
      <c r="AB36">
        <v>91</v>
      </c>
    </row>
    <row r="37" spans="1:29" x14ac:dyDescent="0.3">
      <c r="A37">
        <v>1741</v>
      </c>
      <c r="B37" t="s">
        <v>59</v>
      </c>
      <c r="C37" s="1">
        <v>43862</v>
      </c>
      <c r="D37">
        <v>145</v>
      </c>
      <c r="E37">
        <v>138</v>
      </c>
      <c r="F37">
        <v>160</v>
      </c>
      <c r="G37">
        <f t="shared" si="1"/>
        <v>143</v>
      </c>
      <c r="H37">
        <v>163</v>
      </c>
      <c r="T37" t="str">
        <f t="shared" si="2"/>
        <v>Jõelähtme vald2020</v>
      </c>
      <c r="U37">
        <f t="shared" si="3"/>
        <v>3175</v>
      </c>
      <c r="W37">
        <v>2020</v>
      </c>
      <c r="X37" t="s">
        <v>2534</v>
      </c>
      <c r="Y37" t="s">
        <v>2535</v>
      </c>
      <c r="Z37" t="s">
        <v>85</v>
      </c>
      <c r="AA37">
        <v>3373</v>
      </c>
      <c r="AB37">
        <v>3175</v>
      </c>
      <c r="AC37">
        <v>6548</v>
      </c>
    </row>
    <row r="38" spans="1:29" x14ac:dyDescent="0.3">
      <c r="A38">
        <v>2009</v>
      </c>
      <c r="B38" t="s">
        <v>71</v>
      </c>
      <c r="C38" s="1">
        <v>43862</v>
      </c>
      <c r="D38">
        <v>69</v>
      </c>
      <c r="E38">
        <v>67</v>
      </c>
      <c r="F38">
        <v>75</v>
      </c>
      <c r="G38">
        <f t="shared" si="1"/>
        <v>85</v>
      </c>
      <c r="H38">
        <v>100</v>
      </c>
      <c r="T38" t="str">
        <f t="shared" si="2"/>
        <v>Jõelähtme vald2021</v>
      </c>
      <c r="U38">
        <f t="shared" si="3"/>
        <v>20</v>
      </c>
      <c r="W38">
        <v>2021</v>
      </c>
      <c r="X38" t="s">
        <v>2534</v>
      </c>
      <c r="Y38" t="s">
        <v>2535</v>
      </c>
      <c r="Z38">
        <v>12</v>
      </c>
      <c r="AA38">
        <v>8</v>
      </c>
      <c r="AB38">
        <v>20</v>
      </c>
    </row>
    <row r="39" spans="1:29" x14ac:dyDescent="0.3">
      <c r="A39">
        <v>2100</v>
      </c>
      <c r="B39" t="s">
        <v>0</v>
      </c>
      <c r="C39" s="1">
        <v>43862</v>
      </c>
      <c r="D39">
        <v>330</v>
      </c>
      <c r="E39">
        <v>346</v>
      </c>
      <c r="F39">
        <v>298</v>
      </c>
      <c r="G39">
        <f t="shared" si="1"/>
        <v>391</v>
      </c>
      <c r="H39">
        <v>474</v>
      </c>
      <c r="T39" t="str">
        <f t="shared" si="2"/>
        <v>Aruaru küla2021</v>
      </c>
      <c r="U39">
        <f t="shared" si="3"/>
        <v>71</v>
      </c>
      <c r="W39">
        <v>2021</v>
      </c>
      <c r="X39" t="s">
        <v>2536</v>
      </c>
      <c r="Y39" t="s">
        <v>2537</v>
      </c>
      <c r="Z39">
        <v>40</v>
      </c>
      <c r="AA39">
        <v>31</v>
      </c>
      <c r="AB39">
        <v>71</v>
      </c>
    </row>
    <row r="40" spans="1:29" x14ac:dyDescent="0.3">
      <c r="A40">
        <v>2234</v>
      </c>
      <c r="B40" t="s">
        <v>72</v>
      </c>
      <c r="C40" s="1">
        <v>43862</v>
      </c>
      <c r="D40">
        <v>104</v>
      </c>
      <c r="E40">
        <v>103</v>
      </c>
      <c r="F40">
        <v>107</v>
      </c>
      <c r="G40">
        <f t="shared" si="1"/>
        <v>100</v>
      </c>
      <c r="H40">
        <v>99</v>
      </c>
      <c r="T40" t="str">
        <f t="shared" si="2"/>
        <v>Haapse küla2021</v>
      </c>
      <c r="U40">
        <f t="shared" si="3"/>
        <v>72</v>
      </c>
      <c r="W40">
        <v>2021</v>
      </c>
      <c r="X40" t="s">
        <v>2538</v>
      </c>
      <c r="Y40" t="s">
        <v>2537</v>
      </c>
      <c r="Z40">
        <v>43</v>
      </c>
      <c r="AA40">
        <v>29</v>
      </c>
      <c r="AB40">
        <v>72</v>
      </c>
    </row>
    <row r="41" spans="1:29" x14ac:dyDescent="0.3">
      <c r="A41">
        <v>2248</v>
      </c>
      <c r="B41" t="s">
        <v>74</v>
      </c>
      <c r="C41" s="1">
        <v>43862</v>
      </c>
      <c r="D41">
        <v>69</v>
      </c>
      <c r="E41">
        <v>67</v>
      </c>
      <c r="F41">
        <v>73</v>
      </c>
      <c r="G41">
        <f t="shared" si="1"/>
        <v>64</v>
      </c>
      <c r="H41">
        <v>76</v>
      </c>
      <c r="T41" t="str">
        <f t="shared" si="2"/>
        <v>Haljava küla2021</v>
      </c>
      <c r="U41">
        <f t="shared" si="3"/>
        <v>138</v>
      </c>
      <c r="W41">
        <v>2021</v>
      </c>
      <c r="X41" t="s">
        <v>2539</v>
      </c>
      <c r="Y41" t="s">
        <v>2537</v>
      </c>
      <c r="Z41">
        <v>71</v>
      </c>
      <c r="AA41">
        <v>67</v>
      </c>
      <c r="AB41">
        <v>138</v>
      </c>
    </row>
    <row r="42" spans="1:29" x14ac:dyDescent="0.3">
      <c r="A42">
        <v>2299</v>
      </c>
      <c r="B42" t="s">
        <v>68</v>
      </c>
      <c r="C42" s="1">
        <v>43862</v>
      </c>
      <c r="D42">
        <v>128</v>
      </c>
      <c r="E42">
        <v>123</v>
      </c>
      <c r="F42">
        <v>140</v>
      </c>
      <c r="G42">
        <f t="shared" si="1"/>
        <v>120</v>
      </c>
      <c r="H42">
        <v>107</v>
      </c>
      <c r="T42" t="str">
        <f t="shared" si="2"/>
        <v>Ihasalu küla2021</v>
      </c>
      <c r="U42">
        <f t="shared" si="3"/>
        <v>92</v>
      </c>
      <c r="W42">
        <v>2021</v>
      </c>
      <c r="X42" t="s">
        <v>2540</v>
      </c>
      <c r="Y42" t="s">
        <v>2537</v>
      </c>
      <c r="Z42">
        <v>54</v>
      </c>
      <c r="AA42">
        <v>38</v>
      </c>
      <c r="AB42">
        <v>92</v>
      </c>
    </row>
    <row r="43" spans="1:29" x14ac:dyDescent="0.3">
      <c r="A43">
        <v>2301</v>
      </c>
      <c r="B43" t="s">
        <v>82</v>
      </c>
      <c r="C43" s="1">
        <v>43862</v>
      </c>
      <c r="D43">
        <v>18</v>
      </c>
      <c r="E43">
        <v>17</v>
      </c>
      <c r="F43">
        <v>21</v>
      </c>
      <c r="G43">
        <f t="shared" si="1"/>
        <v>18</v>
      </c>
      <c r="H43">
        <v>17</v>
      </c>
      <c r="T43" t="str">
        <f t="shared" si="2"/>
        <v>Iru küla2021</v>
      </c>
      <c r="U43">
        <f t="shared" si="3"/>
        <v>442</v>
      </c>
      <c r="W43">
        <v>2021</v>
      </c>
      <c r="X43" t="s">
        <v>2541</v>
      </c>
      <c r="Y43" t="s">
        <v>2537</v>
      </c>
      <c r="Z43">
        <v>229</v>
      </c>
      <c r="AA43">
        <v>213</v>
      </c>
      <c r="AB43">
        <v>442</v>
      </c>
    </row>
    <row r="44" spans="1:29" x14ac:dyDescent="0.3">
      <c r="A44">
        <v>2452</v>
      </c>
      <c r="B44" t="s">
        <v>64</v>
      </c>
      <c r="C44" s="1">
        <v>43862</v>
      </c>
      <c r="D44">
        <v>203</v>
      </c>
      <c r="E44">
        <v>191</v>
      </c>
      <c r="F44">
        <v>226</v>
      </c>
      <c r="G44">
        <f t="shared" si="1"/>
        <v>133</v>
      </c>
      <c r="H44">
        <v>131</v>
      </c>
      <c r="T44" t="str">
        <f t="shared" si="2"/>
        <v>Jõelähtme küla2021</v>
      </c>
      <c r="U44">
        <f t="shared" si="3"/>
        <v>94</v>
      </c>
      <c r="W44">
        <v>2021</v>
      </c>
      <c r="X44" t="s">
        <v>2534</v>
      </c>
      <c r="Y44" t="s">
        <v>2537</v>
      </c>
      <c r="Z44">
        <v>47</v>
      </c>
      <c r="AA44">
        <v>47</v>
      </c>
      <c r="AB44">
        <v>94</v>
      </c>
    </row>
    <row r="45" spans="1:29" x14ac:dyDescent="0.3">
      <c r="A45">
        <v>2601</v>
      </c>
      <c r="B45" t="s">
        <v>66</v>
      </c>
      <c r="C45" s="1">
        <v>43862</v>
      </c>
      <c r="D45">
        <v>106</v>
      </c>
      <c r="E45">
        <v>106</v>
      </c>
      <c r="F45">
        <v>106</v>
      </c>
      <c r="G45">
        <f t="shared" si="1"/>
        <v>116</v>
      </c>
      <c r="H45">
        <v>118</v>
      </c>
      <c r="T45" t="str">
        <f t="shared" si="2"/>
        <v>Jõesuu küla2021</v>
      </c>
      <c r="U45">
        <f t="shared" si="3"/>
        <v>66</v>
      </c>
      <c r="W45">
        <v>2021</v>
      </c>
      <c r="X45" t="s">
        <v>2542</v>
      </c>
      <c r="Y45" t="s">
        <v>2537</v>
      </c>
      <c r="Z45">
        <v>29</v>
      </c>
      <c r="AA45">
        <v>37</v>
      </c>
      <c r="AB45">
        <v>66</v>
      </c>
    </row>
    <row r="46" spans="1:29" x14ac:dyDescent="0.3">
      <c r="A46">
        <v>3296</v>
      </c>
      <c r="B46" t="s">
        <v>81</v>
      </c>
      <c r="C46" s="1">
        <v>43862</v>
      </c>
      <c r="D46">
        <v>19</v>
      </c>
      <c r="E46">
        <v>20</v>
      </c>
      <c r="F46">
        <v>18</v>
      </c>
      <c r="G46">
        <f t="shared" si="1"/>
        <v>18</v>
      </c>
      <c r="H46">
        <v>18</v>
      </c>
      <c r="T46" t="str">
        <f t="shared" si="2"/>
        <v>Jägala küla2021</v>
      </c>
      <c r="U46">
        <f t="shared" si="3"/>
        <v>112</v>
      </c>
      <c r="W46">
        <v>2021</v>
      </c>
      <c r="X46" t="s">
        <v>2543</v>
      </c>
      <c r="Y46" t="s">
        <v>2537</v>
      </c>
      <c r="Z46">
        <v>60</v>
      </c>
      <c r="AA46">
        <v>52</v>
      </c>
      <c r="AB46">
        <v>112</v>
      </c>
    </row>
    <row r="47" spans="1:29" x14ac:dyDescent="0.3">
      <c r="A47">
        <v>3385</v>
      </c>
      <c r="B47" t="s">
        <v>63</v>
      </c>
      <c r="C47" s="1">
        <v>43862</v>
      </c>
      <c r="D47">
        <v>142</v>
      </c>
      <c r="E47">
        <v>140</v>
      </c>
      <c r="F47">
        <v>148</v>
      </c>
      <c r="G47">
        <f t="shared" si="1"/>
        <v>148</v>
      </c>
      <c r="H47">
        <v>137</v>
      </c>
      <c r="T47" t="str">
        <f t="shared" si="2"/>
        <v>Jägala-Joa küla2021</v>
      </c>
      <c r="U47">
        <f t="shared" si="3"/>
        <v>17</v>
      </c>
      <c r="W47">
        <v>2021</v>
      </c>
      <c r="X47" t="s">
        <v>2544</v>
      </c>
      <c r="Y47" t="s">
        <v>2537</v>
      </c>
      <c r="Z47">
        <v>13</v>
      </c>
      <c r="AA47">
        <v>4</v>
      </c>
      <c r="AB47">
        <v>17</v>
      </c>
    </row>
    <row r="48" spans="1:29" x14ac:dyDescent="0.3">
      <c r="A48">
        <v>3471</v>
      </c>
      <c r="B48" t="s">
        <v>78</v>
      </c>
      <c r="C48" s="1">
        <v>43862</v>
      </c>
      <c r="D48">
        <v>41</v>
      </c>
      <c r="E48">
        <v>39</v>
      </c>
      <c r="F48">
        <v>44</v>
      </c>
      <c r="G48">
        <f t="shared" si="1"/>
        <v>38</v>
      </c>
      <c r="H48">
        <v>34</v>
      </c>
      <c r="T48" t="str">
        <f t="shared" si="2"/>
        <v>Kaberneeme küla2021</v>
      </c>
      <c r="U48">
        <f t="shared" si="3"/>
        <v>139</v>
      </c>
      <c r="W48">
        <v>2021</v>
      </c>
      <c r="X48" t="s">
        <v>2545</v>
      </c>
      <c r="Y48" t="s">
        <v>2537</v>
      </c>
      <c r="Z48">
        <v>71</v>
      </c>
      <c r="AA48">
        <v>68</v>
      </c>
      <c r="AB48">
        <v>139</v>
      </c>
    </row>
    <row r="49" spans="1:28" x14ac:dyDescent="0.3">
      <c r="A49">
        <v>3472</v>
      </c>
      <c r="B49" t="s">
        <v>55</v>
      </c>
      <c r="C49" s="1">
        <v>43862</v>
      </c>
      <c r="D49">
        <v>664</v>
      </c>
      <c r="E49">
        <v>677</v>
      </c>
      <c r="F49">
        <v>639</v>
      </c>
      <c r="G49">
        <f t="shared" si="1"/>
        <v>723</v>
      </c>
      <c r="H49">
        <v>765</v>
      </c>
      <c r="T49" t="str">
        <f t="shared" si="2"/>
        <v>Kallavere küla2021</v>
      </c>
      <c r="U49">
        <f t="shared" si="3"/>
        <v>122</v>
      </c>
      <c r="W49">
        <v>2021</v>
      </c>
      <c r="X49" t="s">
        <v>2546</v>
      </c>
      <c r="Y49" t="s">
        <v>2537</v>
      </c>
      <c r="Z49">
        <v>68</v>
      </c>
      <c r="AA49">
        <v>54</v>
      </c>
      <c r="AB49">
        <v>122</v>
      </c>
    </row>
    <row r="50" spans="1:28" x14ac:dyDescent="0.3">
      <c r="A50">
        <v>3588</v>
      </c>
      <c r="B50" t="s">
        <v>84</v>
      </c>
      <c r="C50" s="1">
        <v>43862</v>
      </c>
      <c r="D50">
        <v>16</v>
      </c>
      <c r="E50">
        <v>14</v>
      </c>
      <c r="F50">
        <v>18</v>
      </c>
      <c r="G50">
        <f t="shared" si="1"/>
        <v>10</v>
      </c>
      <c r="H50">
        <v>7</v>
      </c>
      <c r="T50" t="str">
        <f t="shared" si="2"/>
        <v>Koila küla2021</v>
      </c>
      <c r="U50">
        <f t="shared" si="3"/>
        <v>18</v>
      </c>
      <c r="W50">
        <v>2021</v>
      </c>
      <c r="X50" t="s">
        <v>2547</v>
      </c>
      <c r="Y50" t="s">
        <v>2537</v>
      </c>
      <c r="Z50">
        <v>9</v>
      </c>
      <c r="AA50">
        <v>9</v>
      </c>
      <c r="AB50">
        <v>18</v>
      </c>
    </row>
    <row r="51" spans="1:28" x14ac:dyDescent="0.3">
      <c r="A51">
        <v>4359</v>
      </c>
      <c r="B51" t="s">
        <v>57</v>
      </c>
      <c r="C51" s="1">
        <v>43862</v>
      </c>
      <c r="D51">
        <v>478</v>
      </c>
      <c r="E51">
        <v>522</v>
      </c>
      <c r="F51">
        <v>391</v>
      </c>
      <c r="G51">
        <f t="shared" si="1"/>
        <v>351</v>
      </c>
      <c r="H51">
        <v>385</v>
      </c>
      <c r="T51" t="str">
        <f t="shared" si="2"/>
        <v>Koogi küla2021</v>
      </c>
      <c r="U51">
        <f t="shared" si="3"/>
        <v>153</v>
      </c>
      <c r="W51">
        <v>2021</v>
      </c>
      <c r="X51" t="s">
        <v>2548</v>
      </c>
      <c r="Y51" t="s">
        <v>2537</v>
      </c>
      <c r="Z51">
        <v>84</v>
      </c>
      <c r="AA51">
        <v>69</v>
      </c>
      <c r="AB51">
        <v>153</v>
      </c>
    </row>
    <row r="52" spans="1:28" x14ac:dyDescent="0.3">
      <c r="A52">
        <v>4494</v>
      </c>
      <c r="B52" t="s">
        <v>79</v>
      </c>
      <c r="C52" s="1">
        <v>43862</v>
      </c>
      <c r="D52">
        <v>27</v>
      </c>
      <c r="E52">
        <v>28</v>
      </c>
      <c r="F52">
        <v>27</v>
      </c>
      <c r="G52">
        <f t="shared" si="1"/>
        <v>35</v>
      </c>
      <c r="H52">
        <v>28</v>
      </c>
      <c r="T52" t="str">
        <f t="shared" si="2"/>
        <v>Kostiranna küla2021</v>
      </c>
      <c r="U52">
        <f t="shared" si="3"/>
        <v>37</v>
      </c>
      <c r="W52">
        <v>2021</v>
      </c>
      <c r="X52" t="s">
        <v>2549</v>
      </c>
      <c r="Y52" t="s">
        <v>2537</v>
      </c>
      <c r="Z52">
        <v>23</v>
      </c>
      <c r="AA52">
        <v>14</v>
      </c>
      <c r="AB52">
        <v>37</v>
      </c>
    </row>
    <row r="53" spans="1:28" x14ac:dyDescent="0.3">
      <c r="A53">
        <v>4496</v>
      </c>
      <c r="B53" t="s">
        <v>54</v>
      </c>
      <c r="C53" s="1">
        <v>43862</v>
      </c>
      <c r="D53">
        <v>1844</v>
      </c>
      <c r="E53">
        <v>1929</v>
      </c>
      <c r="F53">
        <v>1673</v>
      </c>
      <c r="G53">
        <f t="shared" si="1"/>
        <v>2115</v>
      </c>
      <c r="H53">
        <v>2295</v>
      </c>
      <c r="T53" t="str">
        <f t="shared" si="2"/>
        <v>Kostivere alevik2021</v>
      </c>
      <c r="U53">
        <f t="shared" si="3"/>
        <v>724</v>
      </c>
      <c r="W53">
        <v>2021</v>
      </c>
      <c r="X53" t="s">
        <v>2550</v>
      </c>
      <c r="Y53" t="s">
        <v>2551</v>
      </c>
      <c r="Z53">
        <v>353</v>
      </c>
      <c r="AA53">
        <v>371</v>
      </c>
      <c r="AB53">
        <v>724</v>
      </c>
    </row>
    <row r="54" spans="1:28" x14ac:dyDescent="0.3">
      <c r="A54">
        <v>4704</v>
      </c>
      <c r="B54" t="s">
        <v>60</v>
      </c>
      <c r="C54" s="1">
        <v>43862</v>
      </c>
      <c r="D54">
        <v>167</v>
      </c>
      <c r="E54">
        <v>167</v>
      </c>
      <c r="F54">
        <v>166</v>
      </c>
      <c r="G54">
        <f t="shared" si="1"/>
        <v>148</v>
      </c>
      <c r="H54">
        <v>159</v>
      </c>
      <c r="T54" t="str">
        <f t="shared" si="2"/>
        <v>Kullamäe küla2021</v>
      </c>
      <c r="U54">
        <f t="shared" si="3"/>
        <v>12</v>
      </c>
      <c r="W54">
        <v>2021</v>
      </c>
      <c r="X54" t="s">
        <v>2552</v>
      </c>
      <c r="Y54" t="s">
        <v>2537</v>
      </c>
      <c r="Z54">
        <v>7</v>
      </c>
      <c r="AA54">
        <v>5</v>
      </c>
      <c r="AB54">
        <v>12</v>
      </c>
    </row>
    <row r="55" spans="1:28" x14ac:dyDescent="0.3">
      <c r="A55">
        <v>4776</v>
      </c>
      <c r="B55" t="s">
        <v>67</v>
      </c>
      <c r="C55" s="1">
        <v>43862</v>
      </c>
      <c r="D55">
        <v>157</v>
      </c>
      <c r="E55">
        <v>150</v>
      </c>
      <c r="F55">
        <v>173</v>
      </c>
      <c r="G55">
        <f t="shared" si="1"/>
        <v>103</v>
      </c>
      <c r="H55">
        <v>111</v>
      </c>
      <c r="T55" t="str">
        <f t="shared" si="2"/>
        <v>Liivamäe küla2021</v>
      </c>
      <c r="U55">
        <f t="shared" si="3"/>
        <v>367</v>
      </c>
      <c r="W55">
        <v>2021</v>
      </c>
      <c r="X55" t="s">
        <v>2553</v>
      </c>
      <c r="Y55" t="s">
        <v>2537</v>
      </c>
      <c r="Z55">
        <v>195</v>
      </c>
      <c r="AA55">
        <v>172</v>
      </c>
      <c r="AB55">
        <v>367</v>
      </c>
    </row>
    <row r="56" spans="1:28" x14ac:dyDescent="0.3">
      <c r="A56">
        <v>5389</v>
      </c>
      <c r="B56" t="s">
        <v>58</v>
      </c>
      <c r="C56" s="1">
        <v>43862</v>
      </c>
      <c r="D56">
        <v>394</v>
      </c>
      <c r="E56">
        <v>383</v>
      </c>
      <c r="F56">
        <v>417</v>
      </c>
      <c r="G56">
        <f t="shared" si="1"/>
        <v>319</v>
      </c>
      <c r="H56">
        <v>324</v>
      </c>
      <c r="T56" t="str">
        <f t="shared" si="2"/>
        <v>Loo küla2021</v>
      </c>
      <c r="U56">
        <f t="shared" si="3"/>
        <v>41</v>
      </c>
      <c r="W56">
        <v>2021</v>
      </c>
      <c r="X56" t="s">
        <v>2554</v>
      </c>
      <c r="Y56" t="s">
        <v>2537</v>
      </c>
      <c r="Z56">
        <v>24</v>
      </c>
      <c r="AA56">
        <v>17</v>
      </c>
      <c r="AB56">
        <v>41</v>
      </c>
    </row>
    <row r="57" spans="1:28" x14ac:dyDescent="0.3">
      <c r="A57">
        <v>5400</v>
      </c>
      <c r="B57" t="s">
        <v>77</v>
      </c>
      <c r="C57" s="1">
        <v>43862</v>
      </c>
      <c r="D57">
        <v>61</v>
      </c>
      <c r="E57">
        <v>67</v>
      </c>
      <c r="F57">
        <v>49</v>
      </c>
      <c r="G57">
        <f t="shared" si="1"/>
        <v>23</v>
      </c>
      <c r="H57">
        <v>34</v>
      </c>
      <c r="T57" t="str">
        <f t="shared" si="2"/>
        <v>Loo alevik2021</v>
      </c>
      <c r="U57">
        <f t="shared" si="3"/>
        <v>2107</v>
      </c>
      <c r="W57">
        <v>2021</v>
      </c>
      <c r="X57" t="s">
        <v>2554</v>
      </c>
      <c r="Y57" t="s">
        <v>2551</v>
      </c>
      <c r="Z57">
        <v>1016</v>
      </c>
      <c r="AA57">
        <v>1091</v>
      </c>
      <c r="AB57">
        <v>2107</v>
      </c>
    </row>
    <row r="58" spans="1:28" x14ac:dyDescent="0.3">
      <c r="A58">
        <v>5997</v>
      </c>
      <c r="B58" t="s">
        <v>75</v>
      </c>
      <c r="C58" s="1">
        <v>43862</v>
      </c>
      <c r="D58">
        <v>58</v>
      </c>
      <c r="E58">
        <v>56</v>
      </c>
      <c r="F58">
        <v>62</v>
      </c>
      <c r="G58">
        <f t="shared" si="1"/>
        <v>64</v>
      </c>
      <c r="H58">
        <v>64</v>
      </c>
      <c r="T58" t="str">
        <f t="shared" si="2"/>
        <v>Maardu küla2021</v>
      </c>
      <c r="U58">
        <f t="shared" si="3"/>
        <v>156</v>
      </c>
      <c r="W58">
        <v>2021</v>
      </c>
      <c r="X58" t="s">
        <v>2555</v>
      </c>
      <c r="Y58" t="s">
        <v>2537</v>
      </c>
      <c r="Z58">
        <v>79</v>
      </c>
      <c r="AA58">
        <v>77</v>
      </c>
      <c r="AB58">
        <v>156</v>
      </c>
    </row>
    <row r="59" spans="1:28" x14ac:dyDescent="0.3">
      <c r="A59">
        <v>6882</v>
      </c>
      <c r="B59" t="s">
        <v>61</v>
      </c>
      <c r="C59" s="1">
        <v>43862</v>
      </c>
      <c r="D59">
        <v>168</v>
      </c>
      <c r="E59">
        <v>169</v>
      </c>
      <c r="F59">
        <v>166</v>
      </c>
      <c r="G59">
        <f t="shared" si="1"/>
        <v>161</v>
      </c>
      <c r="H59">
        <v>158</v>
      </c>
      <c r="T59" t="str">
        <f t="shared" si="2"/>
        <v>Manniva küla2021</v>
      </c>
      <c r="U59">
        <f t="shared" si="3"/>
        <v>107</v>
      </c>
      <c r="W59">
        <v>2021</v>
      </c>
      <c r="X59" t="s">
        <v>2556</v>
      </c>
      <c r="Y59" t="s">
        <v>2537</v>
      </c>
      <c r="Z59">
        <v>54</v>
      </c>
      <c r="AA59">
        <v>53</v>
      </c>
      <c r="AB59">
        <v>107</v>
      </c>
    </row>
    <row r="60" spans="1:28" x14ac:dyDescent="0.3">
      <c r="A60">
        <v>7141</v>
      </c>
      <c r="B60" t="s">
        <v>65</v>
      </c>
      <c r="C60" s="1">
        <v>43862</v>
      </c>
      <c r="D60">
        <v>135</v>
      </c>
      <c r="E60">
        <v>131</v>
      </c>
      <c r="F60">
        <v>144</v>
      </c>
      <c r="G60">
        <f t="shared" si="1"/>
        <v>111</v>
      </c>
      <c r="H60">
        <v>121</v>
      </c>
      <c r="T60" t="str">
        <f t="shared" si="2"/>
        <v>Neeme küla2021</v>
      </c>
      <c r="U60">
        <f t="shared" si="3"/>
        <v>311</v>
      </c>
      <c r="W60">
        <v>2021</v>
      </c>
      <c r="X60" t="s">
        <v>2557</v>
      </c>
      <c r="Y60" t="s">
        <v>2537</v>
      </c>
      <c r="Z60">
        <v>163</v>
      </c>
      <c r="AA60">
        <v>148</v>
      </c>
      <c r="AB60">
        <v>311</v>
      </c>
    </row>
    <row r="61" spans="1:28" x14ac:dyDescent="0.3">
      <c r="A61">
        <v>7335</v>
      </c>
      <c r="B61" t="s">
        <v>62</v>
      </c>
      <c r="C61" s="1">
        <v>43862</v>
      </c>
      <c r="D61">
        <v>219</v>
      </c>
      <c r="E61">
        <v>228</v>
      </c>
      <c r="F61">
        <v>200</v>
      </c>
      <c r="G61">
        <f t="shared" si="1"/>
        <v>152</v>
      </c>
      <c r="H61">
        <v>143</v>
      </c>
      <c r="T61" t="str">
        <f t="shared" si="2"/>
        <v>Nehatu küla2021</v>
      </c>
      <c r="U61">
        <f t="shared" si="3"/>
        <v>23</v>
      </c>
      <c r="W61">
        <v>2021</v>
      </c>
      <c r="X61" t="s">
        <v>2558</v>
      </c>
      <c r="Y61" t="s">
        <v>2537</v>
      </c>
      <c r="Z61">
        <v>11</v>
      </c>
      <c r="AA61">
        <v>12</v>
      </c>
      <c r="AB61">
        <v>23</v>
      </c>
    </row>
    <row r="62" spans="1:28" x14ac:dyDescent="0.3">
      <c r="A62">
        <v>7405</v>
      </c>
      <c r="B62" t="s">
        <v>80</v>
      </c>
      <c r="C62" s="1">
        <v>43862</v>
      </c>
      <c r="D62">
        <v>34</v>
      </c>
      <c r="E62">
        <v>31</v>
      </c>
      <c r="F62">
        <v>39</v>
      </c>
      <c r="G62">
        <f t="shared" si="1"/>
        <v>21</v>
      </c>
      <c r="H62">
        <v>25</v>
      </c>
      <c r="T62" t="str">
        <f t="shared" si="2"/>
        <v>Parasmäe küla2021</v>
      </c>
      <c r="U62">
        <f t="shared" si="3"/>
        <v>67</v>
      </c>
      <c r="W62">
        <v>2021</v>
      </c>
      <c r="X62" t="s">
        <v>2559</v>
      </c>
      <c r="Y62" t="s">
        <v>2537</v>
      </c>
      <c r="Z62">
        <v>41</v>
      </c>
      <c r="AA62">
        <v>26</v>
      </c>
      <c r="AB62">
        <v>67</v>
      </c>
    </row>
    <row r="63" spans="1:28" x14ac:dyDescent="0.3">
      <c r="A63">
        <v>7498</v>
      </c>
      <c r="B63" t="s">
        <v>70</v>
      </c>
      <c r="C63" s="1">
        <v>43862</v>
      </c>
      <c r="D63">
        <v>110</v>
      </c>
      <c r="E63">
        <v>110</v>
      </c>
      <c r="F63">
        <v>109</v>
      </c>
      <c r="G63">
        <f t="shared" si="1"/>
        <v>104</v>
      </c>
      <c r="H63">
        <v>102</v>
      </c>
      <c r="T63" t="str">
        <f t="shared" si="2"/>
        <v>Rammu küla2021</v>
      </c>
      <c r="U63">
        <f t="shared" si="3"/>
        <v>1</v>
      </c>
      <c r="W63">
        <v>2021</v>
      </c>
      <c r="X63" t="s">
        <v>2560</v>
      </c>
      <c r="Y63" t="s">
        <v>2537</v>
      </c>
      <c r="Z63">
        <v>1</v>
      </c>
      <c r="AA63">
        <v>0</v>
      </c>
      <c r="AB63">
        <v>1</v>
      </c>
    </row>
    <row r="64" spans="1:28" x14ac:dyDescent="0.3">
      <c r="A64">
        <v>8783</v>
      </c>
      <c r="B64" t="s">
        <v>56</v>
      </c>
      <c r="C64" s="1">
        <v>43862</v>
      </c>
      <c r="D64">
        <v>383</v>
      </c>
      <c r="E64">
        <v>390</v>
      </c>
      <c r="F64">
        <v>370</v>
      </c>
      <c r="G64">
        <f t="shared" si="1"/>
        <v>415</v>
      </c>
      <c r="H64">
        <v>460</v>
      </c>
      <c r="T64" t="str">
        <f t="shared" si="2"/>
        <v>Rebala küla2021</v>
      </c>
      <c r="U64">
        <f t="shared" si="3"/>
        <v>162</v>
      </c>
      <c r="W64">
        <v>2021</v>
      </c>
      <c r="X64" t="s">
        <v>2561</v>
      </c>
      <c r="Y64" t="s">
        <v>2537</v>
      </c>
      <c r="Z64">
        <v>79</v>
      </c>
      <c r="AA64">
        <v>83</v>
      </c>
      <c r="AB64">
        <v>162</v>
      </c>
    </row>
    <row r="65" spans="1:29" x14ac:dyDescent="0.3">
      <c r="A65">
        <v>9041</v>
      </c>
      <c r="B65" t="s">
        <v>76</v>
      </c>
      <c r="C65" s="1">
        <v>43862</v>
      </c>
      <c r="D65">
        <v>52</v>
      </c>
      <c r="E65">
        <v>50</v>
      </c>
      <c r="F65">
        <v>55</v>
      </c>
      <c r="G65">
        <f t="shared" si="1"/>
        <v>52</v>
      </c>
      <c r="H65">
        <v>56</v>
      </c>
      <c r="T65" t="str">
        <f t="shared" si="2"/>
        <v>Ruu küla2021</v>
      </c>
      <c r="U65">
        <f t="shared" si="3"/>
        <v>118</v>
      </c>
      <c r="W65">
        <v>2021</v>
      </c>
      <c r="X65" t="s">
        <v>2562</v>
      </c>
      <c r="Y65" t="s">
        <v>2537</v>
      </c>
      <c r="Z65">
        <v>66</v>
      </c>
      <c r="AA65">
        <v>52</v>
      </c>
      <c r="AB65">
        <v>118</v>
      </c>
    </row>
    <row r="66" spans="1:29" x14ac:dyDescent="0.3">
      <c r="A66">
        <v>9491</v>
      </c>
      <c r="B66" t="s">
        <v>83</v>
      </c>
      <c r="C66" s="1">
        <v>43862</v>
      </c>
      <c r="D66">
        <v>21</v>
      </c>
      <c r="E66">
        <v>20</v>
      </c>
      <c r="F66">
        <v>23</v>
      </c>
      <c r="G66">
        <f t="shared" si="1"/>
        <v>9</v>
      </c>
      <c r="H66">
        <v>11</v>
      </c>
      <c r="T66" t="str">
        <f t="shared" si="2"/>
        <v>Saha küla2021</v>
      </c>
      <c r="U66">
        <f t="shared" si="3"/>
        <v>165</v>
      </c>
      <c r="W66">
        <v>2021</v>
      </c>
      <c r="X66" t="s">
        <v>2563</v>
      </c>
      <c r="Y66" t="s">
        <v>2537</v>
      </c>
      <c r="Z66">
        <v>85</v>
      </c>
      <c r="AA66">
        <v>80</v>
      </c>
      <c r="AB66">
        <v>165</v>
      </c>
    </row>
    <row r="67" spans="1:29" x14ac:dyDescent="0.3">
      <c r="A67">
        <v>9838</v>
      </c>
      <c r="B67" t="s">
        <v>69</v>
      </c>
      <c r="C67" s="1">
        <v>43862</v>
      </c>
      <c r="D67">
        <v>95</v>
      </c>
      <c r="E67">
        <v>92</v>
      </c>
      <c r="F67">
        <v>103</v>
      </c>
      <c r="G67">
        <f t="shared" ref="G67:G130" si="4">VLOOKUP(B67&amp;YEAR(C67),T:U,2,FALSE)</f>
        <v>91</v>
      </c>
      <c r="H67">
        <v>105</v>
      </c>
      <c r="T67" t="str">
        <f t="shared" ref="T67:T106" si="5">TRIM(X67&amp;" "&amp;Y67)&amp;W67</f>
        <v>Sambu küla2021</v>
      </c>
      <c r="U67">
        <f t="shared" ref="U67:U106" si="6">AB67</f>
        <v>20</v>
      </c>
      <c r="W67">
        <v>2021</v>
      </c>
      <c r="X67" t="s">
        <v>2564</v>
      </c>
      <c r="Y67" t="s">
        <v>2537</v>
      </c>
      <c r="Z67">
        <v>12</v>
      </c>
      <c r="AA67">
        <v>8</v>
      </c>
      <c r="AB67">
        <v>20</v>
      </c>
    </row>
    <row r="68" spans="1:29" x14ac:dyDescent="0.3">
      <c r="A68">
        <v>1367</v>
      </c>
      <c r="B68" t="s">
        <v>2</v>
      </c>
      <c r="C68" s="1">
        <v>43891</v>
      </c>
      <c r="D68">
        <v>62</v>
      </c>
      <c r="E68">
        <v>64</v>
      </c>
      <c r="F68">
        <v>55</v>
      </c>
      <c r="G68">
        <f t="shared" si="4"/>
        <v>74</v>
      </c>
      <c r="H68">
        <v>64</v>
      </c>
      <c r="T68" t="str">
        <f t="shared" si="5"/>
        <v>Saviranna küla2021</v>
      </c>
      <c r="U68">
        <f t="shared" si="6"/>
        <v>105</v>
      </c>
      <c r="W68">
        <v>2021</v>
      </c>
      <c r="X68" t="s">
        <v>2565</v>
      </c>
      <c r="Y68" t="s">
        <v>2537</v>
      </c>
      <c r="Z68">
        <v>60</v>
      </c>
      <c r="AA68">
        <v>45</v>
      </c>
      <c r="AB68">
        <v>105</v>
      </c>
    </row>
    <row r="69" spans="1:29" x14ac:dyDescent="0.3">
      <c r="A69">
        <v>1691</v>
      </c>
      <c r="B69" t="s">
        <v>73</v>
      </c>
      <c r="C69" s="1">
        <v>43891</v>
      </c>
      <c r="D69">
        <v>161</v>
      </c>
      <c r="E69">
        <v>151</v>
      </c>
      <c r="F69">
        <v>189</v>
      </c>
      <c r="G69">
        <f t="shared" si="4"/>
        <v>66</v>
      </c>
      <c r="H69">
        <v>78</v>
      </c>
      <c r="T69" t="str">
        <f t="shared" si="5"/>
        <v>Uusküla2021</v>
      </c>
      <c r="U69">
        <f t="shared" si="6"/>
        <v>411</v>
      </c>
      <c r="W69">
        <v>2021</v>
      </c>
      <c r="X69" t="s">
        <v>56</v>
      </c>
      <c r="Z69">
        <v>230</v>
      </c>
      <c r="AA69">
        <v>181</v>
      </c>
      <c r="AB69">
        <v>411</v>
      </c>
    </row>
    <row r="70" spans="1:29" x14ac:dyDescent="0.3">
      <c r="A70">
        <v>1741</v>
      </c>
      <c r="B70" t="s">
        <v>59</v>
      </c>
      <c r="C70" s="1">
        <v>43891</v>
      </c>
      <c r="D70">
        <v>138</v>
      </c>
      <c r="E70">
        <v>139</v>
      </c>
      <c r="F70">
        <v>136</v>
      </c>
      <c r="G70">
        <f t="shared" si="4"/>
        <v>143</v>
      </c>
      <c r="H70">
        <v>163</v>
      </c>
      <c r="T70" t="str">
        <f t="shared" si="5"/>
        <v>Vandjala küla2021</v>
      </c>
      <c r="U70">
        <f t="shared" si="6"/>
        <v>63</v>
      </c>
      <c r="W70">
        <v>2021</v>
      </c>
      <c r="X70" t="s">
        <v>2566</v>
      </c>
      <c r="Y70" t="s">
        <v>2537</v>
      </c>
      <c r="Z70">
        <v>32</v>
      </c>
      <c r="AA70">
        <v>31</v>
      </c>
      <c r="AB70">
        <v>63</v>
      </c>
    </row>
    <row r="71" spans="1:29" x14ac:dyDescent="0.3">
      <c r="A71">
        <v>2009</v>
      </c>
      <c r="B71" t="s">
        <v>71</v>
      </c>
      <c r="C71" s="1">
        <v>43891</v>
      </c>
      <c r="D71">
        <v>80</v>
      </c>
      <c r="E71">
        <v>74</v>
      </c>
      <c r="F71">
        <v>94</v>
      </c>
      <c r="G71">
        <f t="shared" si="4"/>
        <v>85</v>
      </c>
      <c r="H71">
        <v>100</v>
      </c>
      <c r="T71" t="str">
        <f t="shared" si="5"/>
        <v>Võerdla küla2021</v>
      </c>
      <c r="U71">
        <f t="shared" si="6"/>
        <v>10</v>
      </c>
      <c r="W71">
        <v>2021</v>
      </c>
      <c r="X71" t="s">
        <v>2567</v>
      </c>
      <c r="Y71" t="s">
        <v>2537</v>
      </c>
      <c r="Z71">
        <v>6</v>
      </c>
      <c r="AA71">
        <v>4</v>
      </c>
      <c r="AB71">
        <v>10</v>
      </c>
    </row>
    <row r="72" spans="1:29" x14ac:dyDescent="0.3">
      <c r="A72">
        <v>2100</v>
      </c>
      <c r="B72" t="s">
        <v>0</v>
      </c>
      <c r="C72" s="1">
        <v>43891</v>
      </c>
      <c r="D72">
        <v>300</v>
      </c>
      <c r="E72">
        <v>313</v>
      </c>
      <c r="F72">
        <v>261</v>
      </c>
      <c r="G72">
        <f t="shared" si="4"/>
        <v>391</v>
      </c>
      <c r="H72">
        <v>474</v>
      </c>
      <c r="T72" t="str">
        <f t="shared" si="5"/>
        <v>Ülgase küla2021</v>
      </c>
      <c r="U72">
        <f t="shared" si="6"/>
        <v>100</v>
      </c>
      <c r="W72">
        <v>2021</v>
      </c>
      <c r="X72" t="s">
        <v>2568</v>
      </c>
      <c r="Y72" t="s">
        <v>2537</v>
      </c>
      <c r="Z72">
        <v>49</v>
      </c>
      <c r="AA72">
        <v>51</v>
      </c>
      <c r="AB72">
        <v>100</v>
      </c>
    </row>
    <row r="73" spans="1:29" x14ac:dyDescent="0.3">
      <c r="A73">
        <v>2234</v>
      </c>
      <c r="B73" t="s">
        <v>72</v>
      </c>
      <c r="C73" s="1">
        <v>43891</v>
      </c>
      <c r="D73">
        <v>98</v>
      </c>
      <c r="E73">
        <v>105</v>
      </c>
      <c r="F73">
        <v>80</v>
      </c>
      <c r="G73">
        <f t="shared" si="4"/>
        <v>100</v>
      </c>
      <c r="H73">
        <v>99</v>
      </c>
      <c r="T73" t="str">
        <f t="shared" si="5"/>
        <v>Jõelähtme vald2021</v>
      </c>
      <c r="U73">
        <f t="shared" si="6"/>
        <v>3247</v>
      </c>
      <c r="W73">
        <v>2021</v>
      </c>
      <c r="X73" t="s">
        <v>2534</v>
      </c>
      <c r="Y73" t="s">
        <v>2535</v>
      </c>
      <c r="Z73" t="s">
        <v>85</v>
      </c>
      <c r="AA73">
        <v>3416</v>
      </c>
      <c r="AB73">
        <v>3247</v>
      </c>
      <c r="AC73">
        <v>6663</v>
      </c>
    </row>
    <row r="74" spans="1:29" x14ac:dyDescent="0.3">
      <c r="A74">
        <v>2248</v>
      </c>
      <c r="B74" t="s">
        <v>74</v>
      </c>
      <c r="C74" s="1">
        <v>43891</v>
      </c>
      <c r="D74">
        <v>75</v>
      </c>
      <c r="E74">
        <v>70</v>
      </c>
      <c r="F74">
        <v>87</v>
      </c>
      <c r="G74">
        <f t="shared" si="4"/>
        <v>64</v>
      </c>
      <c r="H74">
        <v>76</v>
      </c>
      <c r="T74" t="str">
        <f t="shared" si="5"/>
        <v>Jõelähtme vald2022</v>
      </c>
      <c r="U74">
        <f t="shared" si="6"/>
        <v>20</v>
      </c>
      <c r="W74">
        <v>2022</v>
      </c>
      <c r="X74" t="s">
        <v>2534</v>
      </c>
      <c r="Y74" t="s">
        <v>2535</v>
      </c>
      <c r="Z74">
        <v>12</v>
      </c>
      <c r="AA74">
        <v>8</v>
      </c>
      <c r="AB74">
        <v>20</v>
      </c>
    </row>
    <row r="75" spans="1:29" x14ac:dyDescent="0.3">
      <c r="A75">
        <v>2299</v>
      </c>
      <c r="B75" t="s">
        <v>68</v>
      </c>
      <c r="C75" s="1">
        <v>43891</v>
      </c>
      <c r="D75">
        <v>116</v>
      </c>
      <c r="E75">
        <v>112</v>
      </c>
      <c r="F75">
        <v>125</v>
      </c>
      <c r="G75">
        <f t="shared" si="4"/>
        <v>120</v>
      </c>
      <c r="H75">
        <v>107</v>
      </c>
      <c r="T75" t="str">
        <f t="shared" si="5"/>
        <v>Aruaru küla2022</v>
      </c>
      <c r="U75">
        <f t="shared" si="6"/>
        <v>80</v>
      </c>
      <c r="W75">
        <v>2022</v>
      </c>
      <c r="X75" t="s">
        <v>2536</v>
      </c>
      <c r="Y75" t="s">
        <v>2537</v>
      </c>
      <c r="Z75">
        <v>43</v>
      </c>
      <c r="AA75">
        <v>37</v>
      </c>
      <c r="AB75">
        <v>80</v>
      </c>
    </row>
    <row r="76" spans="1:29" x14ac:dyDescent="0.3">
      <c r="A76">
        <v>2301</v>
      </c>
      <c r="B76" t="s">
        <v>82</v>
      </c>
      <c r="C76" s="1">
        <v>43891</v>
      </c>
      <c r="D76">
        <v>18</v>
      </c>
      <c r="E76">
        <v>17</v>
      </c>
      <c r="F76">
        <v>22</v>
      </c>
      <c r="G76">
        <f t="shared" si="4"/>
        <v>18</v>
      </c>
      <c r="H76">
        <v>17</v>
      </c>
      <c r="T76" t="str">
        <f t="shared" si="5"/>
        <v>Haapse küla2022</v>
      </c>
      <c r="U76">
        <f t="shared" si="6"/>
        <v>78</v>
      </c>
      <c r="W76">
        <v>2022</v>
      </c>
      <c r="X76" t="s">
        <v>2538</v>
      </c>
      <c r="Y76" t="s">
        <v>2537</v>
      </c>
      <c r="Z76">
        <v>47</v>
      </c>
      <c r="AA76">
        <v>31</v>
      </c>
      <c r="AB76">
        <v>78</v>
      </c>
    </row>
    <row r="77" spans="1:29" x14ac:dyDescent="0.3">
      <c r="A77">
        <v>2452</v>
      </c>
      <c r="B77" t="s">
        <v>64</v>
      </c>
      <c r="C77" s="1">
        <v>43891</v>
      </c>
      <c r="D77">
        <v>221</v>
      </c>
      <c r="E77">
        <v>203</v>
      </c>
      <c r="F77">
        <v>272</v>
      </c>
      <c r="G77">
        <f t="shared" si="4"/>
        <v>133</v>
      </c>
      <c r="H77">
        <v>131</v>
      </c>
      <c r="T77" t="str">
        <f t="shared" si="5"/>
        <v>Haljava küla2022</v>
      </c>
      <c r="U77">
        <f t="shared" si="6"/>
        <v>151</v>
      </c>
      <c r="W77">
        <v>2022</v>
      </c>
      <c r="X77" t="s">
        <v>2539</v>
      </c>
      <c r="Y77" t="s">
        <v>2537</v>
      </c>
      <c r="Z77">
        <v>79</v>
      </c>
      <c r="AA77">
        <v>72</v>
      </c>
      <c r="AB77">
        <v>151</v>
      </c>
    </row>
    <row r="78" spans="1:29" x14ac:dyDescent="0.3">
      <c r="A78">
        <v>2601</v>
      </c>
      <c r="B78" t="s">
        <v>66</v>
      </c>
      <c r="C78" s="1">
        <v>43891</v>
      </c>
      <c r="D78">
        <v>112</v>
      </c>
      <c r="E78">
        <v>112</v>
      </c>
      <c r="F78">
        <v>111</v>
      </c>
      <c r="G78">
        <f t="shared" si="4"/>
        <v>116</v>
      </c>
      <c r="H78">
        <v>118</v>
      </c>
      <c r="T78" t="str">
        <f t="shared" si="5"/>
        <v>Ihasalu küla2022</v>
      </c>
      <c r="U78">
        <f t="shared" si="6"/>
        <v>111</v>
      </c>
      <c r="W78">
        <v>2022</v>
      </c>
      <c r="X78" t="s">
        <v>2540</v>
      </c>
      <c r="Y78" t="s">
        <v>2537</v>
      </c>
      <c r="Z78">
        <v>65</v>
      </c>
      <c r="AA78">
        <v>46</v>
      </c>
      <c r="AB78">
        <v>111</v>
      </c>
    </row>
    <row r="79" spans="1:29" x14ac:dyDescent="0.3">
      <c r="A79">
        <v>3296</v>
      </c>
      <c r="B79" t="s">
        <v>81</v>
      </c>
      <c r="C79" s="1">
        <v>43891</v>
      </c>
      <c r="D79">
        <v>20</v>
      </c>
      <c r="E79">
        <v>21</v>
      </c>
      <c r="F79">
        <v>17</v>
      </c>
      <c r="G79">
        <f t="shared" si="4"/>
        <v>18</v>
      </c>
      <c r="H79">
        <v>18</v>
      </c>
      <c r="T79" t="str">
        <f t="shared" si="5"/>
        <v>Iru küla2022</v>
      </c>
      <c r="U79">
        <f t="shared" si="6"/>
        <v>494</v>
      </c>
      <c r="W79">
        <v>2022</v>
      </c>
      <c r="X79" t="s">
        <v>2541</v>
      </c>
      <c r="Y79" t="s">
        <v>2537</v>
      </c>
      <c r="Z79">
        <v>252</v>
      </c>
      <c r="AA79">
        <v>242</v>
      </c>
      <c r="AB79">
        <v>494</v>
      </c>
    </row>
    <row r="80" spans="1:29" x14ac:dyDescent="0.3">
      <c r="A80">
        <v>3385</v>
      </c>
      <c r="B80" t="s">
        <v>63</v>
      </c>
      <c r="C80" s="1">
        <v>43891</v>
      </c>
      <c r="D80">
        <v>144</v>
      </c>
      <c r="E80">
        <v>142</v>
      </c>
      <c r="F80">
        <v>150</v>
      </c>
      <c r="G80">
        <f t="shared" si="4"/>
        <v>148</v>
      </c>
      <c r="H80">
        <v>137</v>
      </c>
      <c r="T80" t="str">
        <f t="shared" si="5"/>
        <v>Jõelähtme küla2022</v>
      </c>
      <c r="U80">
        <f t="shared" si="6"/>
        <v>96</v>
      </c>
      <c r="W80">
        <v>2022</v>
      </c>
      <c r="X80" t="s">
        <v>2534</v>
      </c>
      <c r="Y80" t="s">
        <v>2537</v>
      </c>
      <c r="Z80">
        <v>47</v>
      </c>
      <c r="AA80">
        <v>49</v>
      </c>
      <c r="AB80">
        <v>96</v>
      </c>
    </row>
    <row r="81" spans="1:28" x14ac:dyDescent="0.3">
      <c r="A81">
        <v>3471</v>
      </c>
      <c r="B81" t="s">
        <v>78</v>
      </c>
      <c r="C81" s="1">
        <v>43891</v>
      </c>
      <c r="D81">
        <v>48</v>
      </c>
      <c r="E81">
        <v>46</v>
      </c>
      <c r="F81">
        <v>55</v>
      </c>
      <c r="G81">
        <f t="shared" si="4"/>
        <v>38</v>
      </c>
      <c r="H81">
        <v>34</v>
      </c>
      <c r="T81" t="str">
        <f t="shared" si="5"/>
        <v>Jõesuu küla2022</v>
      </c>
      <c r="U81">
        <f t="shared" si="6"/>
        <v>74</v>
      </c>
      <c r="W81">
        <v>2022</v>
      </c>
      <c r="X81" t="s">
        <v>2542</v>
      </c>
      <c r="Y81" t="s">
        <v>2537</v>
      </c>
      <c r="Z81">
        <v>34</v>
      </c>
      <c r="AA81">
        <v>40</v>
      </c>
      <c r="AB81">
        <v>74</v>
      </c>
    </row>
    <row r="82" spans="1:28" x14ac:dyDescent="0.3">
      <c r="A82">
        <v>3472</v>
      </c>
      <c r="B82" t="s">
        <v>55</v>
      </c>
      <c r="C82" s="1">
        <v>43891</v>
      </c>
      <c r="D82">
        <v>690</v>
      </c>
      <c r="E82">
        <v>694</v>
      </c>
      <c r="F82">
        <v>678</v>
      </c>
      <c r="G82">
        <f t="shared" si="4"/>
        <v>723</v>
      </c>
      <c r="H82">
        <v>765</v>
      </c>
      <c r="T82" t="str">
        <f t="shared" si="5"/>
        <v>Jägala küla2022</v>
      </c>
      <c r="U82">
        <f t="shared" si="6"/>
        <v>109</v>
      </c>
      <c r="W82">
        <v>2022</v>
      </c>
      <c r="X82" t="s">
        <v>2543</v>
      </c>
      <c r="Y82" t="s">
        <v>2537</v>
      </c>
      <c r="Z82">
        <v>57</v>
      </c>
      <c r="AA82">
        <v>52</v>
      </c>
      <c r="AB82">
        <v>109</v>
      </c>
    </row>
    <row r="83" spans="1:28" x14ac:dyDescent="0.3">
      <c r="A83">
        <v>3588</v>
      </c>
      <c r="B83" t="s">
        <v>84</v>
      </c>
      <c r="C83" s="1">
        <v>43891</v>
      </c>
      <c r="D83">
        <v>14</v>
      </c>
      <c r="E83">
        <v>14</v>
      </c>
      <c r="F83">
        <v>14</v>
      </c>
      <c r="G83">
        <f t="shared" si="4"/>
        <v>10</v>
      </c>
      <c r="H83">
        <v>7</v>
      </c>
      <c r="T83" t="str">
        <f t="shared" si="5"/>
        <v>Jägala-Joa küla2022</v>
      </c>
      <c r="U83">
        <f t="shared" si="6"/>
        <v>17</v>
      </c>
      <c r="W83">
        <v>2022</v>
      </c>
      <c r="X83" t="s">
        <v>2544</v>
      </c>
      <c r="Y83" t="s">
        <v>2537</v>
      </c>
      <c r="Z83">
        <v>13</v>
      </c>
      <c r="AA83">
        <v>4</v>
      </c>
      <c r="AB83">
        <v>17</v>
      </c>
    </row>
    <row r="84" spans="1:28" x14ac:dyDescent="0.3">
      <c r="A84">
        <v>4359</v>
      </c>
      <c r="B84" t="s">
        <v>57</v>
      </c>
      <c r="C84" s="1">
        <v>43891</v>
      </c>
      <c r="D84">
        <v>481</v>
      </c>
      <c r="E84">
        <v>520</v>
      </c>
      <c r="F84">
        <v>370</v>
      </c>
      <c r="G84">
        <f t="shared" si="4"/>
        <v>351</v>
      </c>
      <c r="H84">
        <v>385</v>
      </c>
      <c r="T84" t="str">
        <f t="shared" si="5"/>
        <v>Kaberneeme küla2022</v>
      </c>
      <c r="U84">
        <f t="shared" si="6"/>
        <v>143</v>
      </c>
      <c r="W84">
        <v>2022</v>
      </c>
      <c r="X84" t="s">
        <v>2545</v>
      </c>
      <c r="Y84" t="s">
        <v>2537</v>
      </c>
      <c r="Z84">
        <v>72</v>
      </c>
      <c r="AA84">
        <v>71</v>
      </c>
      <c r="AB84">
        <v>143</v>
      </c>
    </row>
    <row r="85" spans="1:28" x14ac:dyDescent="0.3">
      <c r="A85">
        <v>4494</v>
      </c>
      <c r="B85" t="s">
        <v>79</v>
      </c>
      <c r="C85" s="1">
        <v>43891</v>
      </c>
      <c r="D85">
        <v>29</v>
      </c>
      <c r="E85">
        <v>30</v>
      </c>
      <c r="F85">
        <v>25</v>
      </c>
      <c r="G85">
        <f t="shared" si="4"/>
        <v>35</v>
      </c>
      <c r="H85">
        <v>28</v>
      </c>
      <c r="T85" t="str">
        <f t="shared" si="5"/>
        <v>Kallavere küla2022</v>
      </c>
      <c r="U85">
        <f t="shared" si="6"/>
        <v>135</v>
      </c>
      <c r="W85">
        <v>2022</v>
      </c>
      <c r="X85" t="s">
        <v>2546</v>
      </c>
      <c r="Y85" t="s">
        <v>2537</v>
      </c>
      <c r="Z85">
        <v>78</v>
      </c>
      <c r="AA85">
        <v>57</v>
      </c>
      <c r="AB85">
        <v>135</v>
      </c>
    </row>
    <row r="86" spans="1:28" x14ac:dyDescent="0.3">
      <c r="A86">
        <v>4496</v>
      </c>
      <c r="B86" t="s">
        <v>54</v>
      </c>
      <c r="C86" s="1">
        <v>43891</v>
      </c>
      <c r="D86">
        <v>1846</v>
      </c>
      <c r="E86">
        <v>1914</v>
      </c>
      <c r="F86">
        <v>1653</v>
      </c>
      <c r="G86">
        <f t="shared" si="4"/>
        <v>2115</v>
      </c>
      <c r="H86">
        <v>2295</v>
      </c>
      <c r="T86" t="str">
        <f t="shared" si="5"/>
        <v>Koila küla2022</v>
      </c>
      <c r="U86">
        <f t="shared" si="6"/>
        <v>18</v>
      </c>
      <c r="W86">
        <v>2022</v>
      </c>
      <c r="X86" t="s">
        <v>2547</v>
      </c>
      <c r="Y86" t="s">
        <v>2537</v>
      </c>
      <c r="Z86">
        <v>8</v>
      </c>
      <c r="AA86">
        <v>10</v>
      </c>
      <c r="AB86">
        <v>18</v>
      </c>
    </row>
    <row r="87" spans="1:28" x14ac:dyDescent="0.3">
      <c r="A87">
        <v>4704</v>
      </c>
      <c r="B87" t="s">
        <v>60</v>
      </c>
      <c r="C87" s="1">
        <v>43891</v>
      </c>
      <c r="D87">
        <v>155</v>
      </c>
      <c r="E87">
        <v>155</v>
      </c>
      <c r="F87">
        <v>156</v>
      </c>
      <c r="G87">
        <f t="shared" si="4"/>
        <v>148</v>
      </c>
      <c r="H87">
        <v>159</v>
      </c>
      <c r="T87" t="str">
        <f t="shared" si="5"/>
        <v>Koogi küla2022</v>
      </c>
      <c r="U87">
        <f t="shared" si="6"/>
        <v>160</v>
      </c>
      <c r="W87">
        <v>2022</v>
      </c>
      <c r="X87" t="s">
        <v>2548</v>
      </c>
      <c r="Y87" t="s">
        <v>2537</v>
      </c>
      <c r="Z87">
        <v>88</v>
      </c>
      <c r="AA87">
        <v>72</v>
      </c>
      <c r="AB87">
        <v>160</v>
      </c>
    </row>
    <row r="88" spans="1:28" x14ac:dyDescent="0.3">
      <c r="A88">
        <v>4776</v>
      </c>
      <c r="B88" t="s">
        <v>67</v>
      </c>
      <c r="C88" s="1">
        <v>43891</v>
      </c>
      <c r="D88">
        <v>179</v>
      </c>
      <c r="E88">
        <v>173</v>
      </c>
      <c r="F88">
        <v>196</v>
      </c>
      <c r="G88">
        <f t="shared" si="4"/>
        <v>103</v>
      </c>
      <c r="H88">
        <v>111</v>
      </c>
      <c r="T88" t="str">
        <f t="shared" si="5"/>
        <v>Kostiranna küla2022</v>
      </c>
      <c r="U88">
        <f t="shared" si="6"/>
        <v>44</v>
      </c>
      <c r="W88">
        <v>2022</v>
      </c>
      <c r="X88" t="s">
        <v>2549</v>
      </c>
      <c r="Y88" t="s">
        <v>2537</v>
      </c>
      <c r="Z88">
        <v>26</v>
      </c>
      <c r="AA88">
        <v>18</v>
      </c>
      <c r="AB88">
        <v>44</v>
      </c>
    </row>
    <row r="89" spans="1:28" x14ac:dyDescent="0.3">
      <c r="A89">
        <v>5389</v>
      </c>
      <c r="B89" t="s">
        <v>58</v>
      </c>
      <c r="C89" s="1">
        <v>43891</v>
      </c>
      <c r="D89">
        <v>421</v>
      </c>
      <c r="E89">
        <v>415</v>
      </c>
      <c r="F89">
        <v>439</v>
      </c>
      <c r="G89">
        <f t="shared" si="4"/>
        <v>319</v>
      </c>
      <c r="H89">
        <v>324</v>
      </c>
      <c r="T89" t="str">
        <f t="shared" si="5"/>
        <v>Kostivere alevik2022</v>
      </c>
      <c r="U89">
        <f t="shared" si="6"/>
        <v>719</v>
      </c>
      <c r="W89">
        <v>2022</v>
      </c>
      <c r="X89" t="s">
        <v>2550</v>
      </c>
      <c r="Y89" t="s">
        <v>2551</v>
      </c>
      <c r="Z89">
        <v>350</v>
      </c>
      <c r="AA89">
        <v>369</v>
      </c>
      <c r="AB89">
        <v>719</v>
      </c>
    </row>
    <row r="90" spans="1:28" x14ac:dyDescent="0.3">
      <c r="A90">
        <v>5400</v>
      </c>
      <c r="B90" t="s">
        <v>77</v>
      </c>
      <c r="C90" s="1">
        <v>43891</v>
      </c>
      <c r="D90">
        <v>42</v>
      </c>
      <c r="E90">
        <v>47</v>
      </c>
      <c r="F90">
        <v>26</v>
      </c>
      <c r="G90">
        <f t="shared" si="4"/>
        <v>23</v>
      </c>
      <c r="H90">
        <v>34</v>
      </c>
      <c r="T90" t="str">
        <f t="shared" si="5"/>
        <v>Kullamäe küla2022</v>
      </c>
      <c r="U90">
        <f t="shared" si="6"/>
        <v>11</v>
      </c>
      <c r="W90">
        <v>2022</v>
      </c>
      <c r="X90" t="s">
        <v>2552</v>
      </c>
      <c r="Y90" t="s">
        <v>2537</v>
      </c>
      <c r="Z90">
        <v>7</v>
      </c>
      <c r="AA90">
        <v>4</v>
      </c>
      <c r="AB90">
        <v>11</v>
      </c>
    </row>
    <row r="91" spans="1:28" x14ac:dyDescent="0.3">
      <c r="A91">
        <v>5997</v>
      </c>
      <c r="B91" t="s">
        <v>75</v>
      </c>
      <c r="C91" s="1">
        <v>43891</v>
      </c>
      <c r="D91">
        <v>64</v>
      </c>
      <c r="E91">
        <v>65</v>
      </c>
      <c r="F91">
        <v>63</v>
      </c>
      <c r="G91">
        <f t="shared" si="4"/>
        <v>64</v>
      </c>
      <c r="H91">
        <v>64</v>
      </c>
      <c r="T91" t="str">
        <f t="shared" si="5"/>
        <v>Liivamäe küla2022</v>
      </c>
      <c r="U91">
        <f t="shared" si="6"/>
        <v>406</v>
      </c>
      <c r="W91">
        <v>2022</v>
      </c>
      <c r="X91" t="s">
        <v>2553</v>
      </c>
      <c r="Y91" t="s">
        <v>2537</v>
      </c>
      <c r="Z91">
        <v>214</v>
      </c>
      <c r="AA91">
        <v>192</v>
      </c>
      <c r="AB91">
        <v>406</v>
      </c>
    </row>
    <row r="92" spans="1:28" x14ac:dyDescent="0.3">
      <c r="A92">
        <v>6882</v>
      </c>
      <c r="B92" t="s">
        <v>61</v>
      </c>
      <c r="C92" s="1">
        <v>43891</v>
      </c>
      <c r="D92">
        <v>159</v>
      </c>
      <c r="E92">
        <v>166</v>
      </c>
      <c r="F92">
        <v>140</v>
      </c>
      <c r="G92">
        <f t="shared" si="4"/>
        <v>161</v>
      </c>
      <c r="H92">
        <v>158</v>
      </c>
      <c r="T92" t="str">
        <f t="shared" si="5"/>
        <v>Loo küla2022</v>
      </c>
      <c r="U92">
        <f t="shared" si="6"/>
        <v>42</v>
      </c>
      <c r="W92">
        <v>2022</v>
      </c>
      <c r="X92" t="s">
        <v>2554</v>
      </c>
      <c r="Y92" t="s">
        <v>2537</v>
      </c>
      <c r="Z92">
        <v>25</v>
      </c>
      <c r="AA92">
        <v>17</v>
      </c>
      <c r="AB92">
        <v>42</v>
      </c>
    </row>
    <row r="93" spans="1:28" x14ac:dyDescent="0.3">
      <c r="A93">
        <v>7141</v>
      </c>
      <c r="B93" t="s">
        <v>65</v>
      </c>
      <c r="C93" s="1">
        <v>43891</v>
      </c>
      <c r="D93">
        <v>138</v>
      </c>
      <c r="E93">
        <v>132</v>
      </c>
      <c r="F93">
        <v>153</v>
      </c>
      <c r="G93">
        <f t="shared" si="4"/>
        <v>111</v>
      </c>
      <c r="H93">
        <v>121</v>
      </c>
      <c r="T93" t="str">
        <f t="shared" si="5"/>
        <v>Loo alevik2022</v>
      </c>
      <c r="U93">
        <f t="shared" si="6"/>
        <v>2109</v>
      </c>
      <c r="W93">
        <v>2022</v>
      </c>
      <c r="X93" t="s">
        <v>2554</v>
      </c>
      <c r="Y93" t="s">
        <v>2551</v>
      </c>
      <c r="Z93">
        <v>1012</v>
      </c>
      <c r="AA93">
        <v>1097</v>
      </c>
      <c r="AB93">
        <v>2109</v>
      </c>
    </row>
    <row r="94" spans="1:28" x14ac:dyDescent="0.3">
      <c r="A94">
        <v>7335</v>
      </c>
      <c r="B94" t="s">
        <v>62</v>
      </c>
      <c r="C94" s="1">
        <v>43891</v>
      </c>
      <c r="D94">
        <v>220</v>
      </c>
      <c r="E94">
        <v>227</v>
      </c>
      <c r="F94">
        <v>201</v>
      </c>
      <c r="G94">
        <f t="shared" si="4"/>
        <v>152</v>
      </c>
      <c r="H94">
        <v>143</v>
      </c>
      <c r="T94" t="str">
        <f t="shared" si="5"/>
        <v>Maardu küla2022</v>
      </c>
      <c r="U94">
        <f t="shared" si="6"/>
        <v>169</v>
      </c>
      <c r="W94">
        <v>2022</v>
      </c>
      <c r="X94" t="s">
        <v>2555</v>
      </c>
      <c r="Y94" t="s">
        <v>2537</v>
      </c>
      <c r="Z94">
        <v>85</v>
      </c>
      <c r="AA94">
        <v>84</v>
      </c>
      <c r="AB94">
        <v>169</v>
      </c>
    </row>
    <row r="95" spans="1:28" x14ac:dyDescent="0.3">
      <c r="A95">
        <v>7405</v>
      </c>
      <c r="B95" t="s">
        <v>80</v>
      </c>
      <c r="C95" s="1">
        <v>43891</v>
      </c>
      <c r="D95">
        <v>29</v>
      </c>
      <c r="E95">
        <v>29</v>
      </c>
      <c r="F95">
        <v>30</v>
      </c>
      <c r="G95">
        <f t="shared" si="4"/>
        <v>21</v>
      </c>
      <c r="H95">
        <v>25</v>
      </c>
      <c r="T95" t="str">
        <f t="shared" si="5"/>
        <v>Manniva küla2022</v>
      </c>
      <c r="U95">
        <f t="shared" si="6"/>
        <v>114</v>
      </c>
      <c r="W95">
        <v>2022</v>
      </c>
      <c r="X95" t="s">
        <v>2556</v>
      </c>
      <c r="Y95" t="s">
        <v>2537</v>
      </c>
      <c r="Z95">
        <v>57</v>
      </c>
      <c r="AA95">
        <v>57</v>
      </c>
      <c r="AB95">
        <v>114</v>
      </c>
    </row>
    <row r="96" spans="1:28" x14ac:dyDescent="0.3">
      <c r="A96">
        <v>7498</v>
      </c>
      <c r="B96" t="s">
        <v>70</v>
      </c>
      <c r="C96" s="1">
        <v>43891</v>
      </c>
      <c r="D96">
        <v>114</v>
      </c>
      <c r="E96">
        <v>105</v>
      </c>
      <c r="F96">
        <v>140</v>
      </c>
      <c r="G96">
        <f t="shared" si="4"/>
        <v>104</v>
      </c>
      <c r="H96">
        <v>102</v>
      </c>
      <c r="T96" t="str">
        <f t="shared" si="5"/>
        <v>Neeme küla2022</v>
      </c>
      <c r="U96">
        <f t="shared" si="6"/>
        <v>329</v>
      </c>
      <c r="W96">
        <v>2022</v>
      </c>
      <c r="X96" t="s">
        <v>2557</v>
      </c>
      <c r="Y96" t="s">
        <v>2537</v>
      </c>
      <c r="Z96">
        <v>163</v>
      </c>
      <c r="AA96">
        <v>166</v>
      </c>
      <c r="AB96">
        <v>329</v>
      </c>
    </row>
    <row r="97" spans="1:29" x14ac:dyDescent="0.3">
      <c r="A97">
        <v>8783</v>
      </c>
      <c r="B97" t="s">
        <v>56</v>
      </c>
      <c r="C97" s="1">
        <v>43891</v>
      </c>
      <c r="D97">
        <v>344</v>
      </c>
      <c r="E97">
        <v>366</v>
      </c>
      <c r="F97">
        <v>278</v>
      </c>
      <c r="G97">
        <f t="shared" si="4"/>
        <v>415</v>
      </c>
      <c r="H97">
        <v>460</v>
      </c>
      <c r="T97" t="str">
        <f t="shared" si="5"/>
        <v>Nehatu küla2022</v>
      </c>
      <c r="U97">
        <f t="shared" si="6"/>
        <v>27</v>
      </c>
      <c r="W97">
        <v>2022</v>
      </c>
      <c r="X97" t="s">
        <v>2558</v>
      </c>
      <c r="Y97" t="s">
        <v>2537</v>
      </c>
      <c r="Z97">
        <v>13</v>
      </c>
      <c r="AA97">
        <v>14</v>
      </c>
      <c r="AB97">
        <v>27</v>
      </c>
    </row>
    <row r="98" spans="1:29" x14ac:dyDescent="0.3">
      <c r="A98">
        <v>9041</v>
      </c>
      <c r="B98" t="s">
        <v>76</v>
      </c>
      <c r="C98" s="1">
        <v>43891</v>
      </c>
      <c r="D98">
        <v>49</v>
      </c>
      <c r="E98">
        <v>47</v>
      </c>
      <c r="F98">
        <v>52</v>
      </c>
      <c r="G98">
        <f t="shared" si="4"/>
        <v>52</v>
      </c>
      <c r="H98">
        <v>56</v>
      </c>
      <c r="T98" t="str">
        <f t="shared" si="5"/>
        <v>Parasmäe küla2022</v>
      </c>
      <c r="U98">
        <f t="shared" si="6"/>
        <v>67</v>
      </c>
      <c r="W98">
        <v>2022</v>
      </c>
      <c r="X98" t="s">
        <v>2559</v>
      </c>
      <c r="Y98" t="s">
        <v>2537</v>
      </c>
      <c r="Z98">
        <v>42</v>
      </c>
      <c r="AA98">
        <v>25</v>
      </c>
      <c r="AB98">
        <v>67</v>
      </c>
    </row>
    <row r="99" spans="1:29" x14ac:dyDescent="0.3">
      <c r="A99">
        <v>9491</v>
      </c>
      <c r="B99" t="s">
        <v>83</v>
      </c>
      <c r="C99" s="1">
        <v>43891</v>
      </c>
      <c r="D99">
        <v>18</v>
      </c>
      <c r="E99">
        <v>17</v>
      </c>
      <c r="F99">
        <v>19</v>
      </c>
      <c r="G99">
        <f t="shared" si="4"/>
        <v>9</v>
      </c>
      <c r="H99">
        <v>11</v>
      </c>
      <c r="T99" t="str">
        <f t="shared" si="5"/>
        <v>Rammu küla2022</v>
      </c>
      <c r="U99">
        <f t="shared" si="6"/>
        <v>1</v>
      </c>
      <c r="W99">
        <v>2022</v>
      </c>
      <c r="X99" t="s">
        <v>2560</v>
      </c>
      <c r="Y99" t="s">
        <v>2537</v>
      </c>
      <c r="Z99">
        <v>1</v>
      </c>
      <c r="AA99">
        <v>0</v>
      </c>
      <c r="AB99">
        <v>1</v>
      </c>
    </row>
    <row r="100" spans="1:29" x14ac:dyDescent="0.3">
      <c r="A100">
        <v>9838</v>
      </c>
      <c r="B100" t="s">
        <v>69</v>
      </c>
      <c r="C100" s="1">
        <v>43891</v>
      </c>
      <c r="D100">
        <v>96</v>
      </c>
      <c r="E100">
        <v>94</v>
      </c>
      <c r="F100">
        <v>102</v>
      </c>
      <c r="G100">
        <f t="shared" si="4"/>
        <v>91</v>
      </c>
      <c r="H100">
        <v>105</v>
      </c>
      <c r="T100" t="str">
        <f t="shared" si="5"/>
        <v>Rebala küla2022</v>
      </c>
      <c r="U100">
        <f t="shared" si="6"/>
        <v>161</v>
      </c>
      <c r="W100">
        <v>2022</v>
      </c>
      <c r="X100" t="s">
        <v>2561</v>
      </c>
      <c r="Y100" t="s">
        <v>2537</v>
      </c>
      <c r="Z100">
        <v>80</v>
      </c>
      <c r="AA100">
        <v>81</v>
      </c>
      <c r="AB100">
        <v>161</v>
      </c>
    </row>
    <row r="101" spans="1:29" x14ac:dyDescent="0.3">
      <c r="A101">
        <v>1367</v>
      </c>
      <c r="B101" t="s">
        <v>2</v>
      </c>
      <c r="C101" s="1">
        <v>43922</v>
      </c>
      <c r="D101">
        <v>71</v>
      </c>
      <c r="E101">
        <v>71</v>
      </c>
      <c r="F101">
        <v>71</v>
      </c>
      <c r="G101">
        <f t="shared" si="4"/>
        <v>74</v>
      </c>
      <c r="H101">
        <v>64</v>
      </c>
      <c r="T101" t="str">
        <f t="shared" si="5"/>
        <v>Ruu küla2022</v>
      </c>
      <c r="U101">
        <f t="shared" si="6"/>
        <v>120</v>
      </c>
      <c r="W101">
        <v>2022</v>
      </c>
      <c r="X101" t="s">
        <v>2562</v>
      </c>
      <c r="Y101" t="s">
        <v>2537</v>
      </c>
      <c r="Z101">
        <v>63</v>
      </c>
      <c r="AA101">
        <v>57</v>
      </c>
      <c r="AB101">
        <v>120</v>
      </c>
    </row>
    <row r="102" spans="1:29" x14ac:dyDescent="0.3">
      <c r="A102">
        <v>1691</v>
      </c>
      <c r="B102" t="s">
        <v>73</v>
      </c>
      <c r="C102" s="1">
        <v>43922</v>
      </c>
      <c r="D102">
        <v>126</v>
      </c>
      <c r="E102">
        <v>122</v>
      </c>
      <c r="F102">
        <v>139</v>
      </c>
      <c r="G102">
        <f t="shared" si="4"/>
        <v>66</v>
      </c>
      <c r="H102">
        <v>78</v>
      </c>
      <c r="T102" t="str">
        <f t="shared" si="5"/>
        <v>Saha küla2022</v>
      </c>
      <c r="U102">
        <f t="shared" si="6"/>
        <v>167</v>
      </c>
      <c r="W102">
        <v>2022</v>
      </c>
      <c r="X102" t="s">
        <v>2563</v>
      </c>
      <c r="Y102" t="s">
        <v>2537</v>
      </c>
      <c r="Z102">
        <v>85</v>
      </c>
      <c r="AA102">
        <v>82</v>
      </c>
      <c r="AB102">
        <v>167</v>
      </c>
    </row>
    <row r="103" spans="1:29" x14ac:dyDescent="0.3">
      <c r="A103">
        <v>1741</v>
      </c>
      <c r="B103" t="s">
        <v>59</v>
      </c>
      <c r="C103" s="1">
        <v>43922</v>
      </c>
      <c r="D103">
        <v>130</v>
      </c>
      <c r="E103">
        <v>129</v>
      </c>
      <c r="F103">
        <v>133</v>
      </c>
      <c r="G103">
        <f t="shared" si="4"/>
        <v>143</v>
      </c>
      <c r="H103">
        <v>163</v>
      </c>
      <c r="T103" t="str">
        <f t="shared" si="5"/>
        <v>Sambu küla2022</v>
      </c>
      <c r="U103">
        <f t="shared" si="6"/>
        <v>22</v>
      </c>
      <c r="W103">
        <v>2022</v>
      </c>
      <c r="X103" t="s">
        <v>2564</v>
      </c>
      <c r="Y103" t="s">
        <v>2537</v>
      </c>
      <c r="Z103">
        <v>13</v>
      </c>
      <c r="AA103">
        <v>9</v>
      </c>
      <c r="AB103">
        <v>22</v>
      </c>
    </row>
    <row r="104" spans="1:29" x14ac:dyDescent="0.3">
      <c r="A104">
        <v>2009</v>
      </c>
      <c r="B104" t="s">
        <v>71</v>
      </c>
      <c r="C104" s="1">
        <v>43922</v>
      </c>
      <c r="D104">
        <v>73</v>
      </c>
      <c r="E104">
        <v>69</v>
      </c>
      <c r="F104">
        <v>86</v>
      </c>
      <c r="G104">
        <f t="shared" si="4"/>
        <v>85</v>
      </c>
      <c r="H104">
        <v>100</v>
      </c>
      <c r="T104" t="str">
        <f t="shared" si="5"/>
        <v>Saviranna küla2022</v>
      </c>
      <c r="U104">
        <f t="shared" si="6"/>
        <v>102</v>
      </c>
      <c r="W104">
        <v>2022</v>
      </c>
      <c r="X104" t="s">
        <v>2565</v>
      </c>
      <c r="Y104" t="s">
        <v>2537</v>
      </c>
      <c r="Z104">
        <v>59</v>
      </c>
      <c r="AA104">
        <v>43</v>
      </c>
      <c r="AB104">
        <v>102</v>
      </c>
    </row>
    <row r="105" spans="1:29" x14ac:dyDescent="0.3">
      <c r="A105">
        <v>2100</v>
      </c>
      <c r="B105" t="s">
        <v>0</v>
      </c>
      <c r="C105" s="1">
        <v>43922</v>
      </c>
      <c r="D105">
        <v>334</v>
      </c>
      <c r="E105">
        <v>346</v>
      </c>
      <c r="F105">
        <v>300</v>
      </c>
      <c r="G105">
        <f t="shared" si="4"/>
        <v>391</v>
      </c>
      <c r="H105">
        <v>474</v>
      </c>
      <c r="T105" t="str">
        <f t="shared" si="5"/>
        <v>Uusküla2022</v>
      </c>
      <c r="U105">
        <f t="shared" si="6"/>
        <v>430</v>
      </c>
      <c r="W105">
        <v>2022</v>
      </c>
      <c r="X105" t="s">
        <v>56</v>
      </c>
      <c r="Z105">
        <v>240</v>
      </c>
      <c r="AA105">
        <v>190</v>
      </c>
      <c r="AB105">
        <v>430</v>
      </c>
    </row>
    <row r="106" spans="1:29" x14ac:dyDescent="0.3">
      <c r="A106">
        <v>2234</v>
      </c>
      <c r="B106" t="s">
        <v>72</v>
      </c>
      <c r="C106" s="1">
        <v>43922</v>
      </c>
      <c r="D106">
        <v>101</v>
      </c>
      <c r="E106">
        <v>103</v>
      </c>
      <c r="F106">
        <v>95</v>
      </c>
      <c r="G106">
        <f t="shared" si="4"/>
        <v>100</v>
      </c>
      <c r="H106">
        <v>99</v>
      </c>
      <c r="T106" t="str">
        <f t="shared" si="5"/>
        <v>Vandjala küla2022</v>
      </c>
      <c r="U106">
        <f t="shared" si="6"/>
        <v>66</v>
      </c>
      <c r="W106">
        <v>2022</v>
      </c>
      <c r="X106" t="s">
        <v>2566</v>
      </c>
      <c r="Y106" t="s">
        <v>2537</v>
      </c>
      <c r="Z106">
        <v>33</v>
      </c>
      <c r="AA106">
        <v>33</v>
      </c>
      <c r="AB106">
        <v>66</v>
      </c>
    </row>
    <row r="107" spans="1:29" x14ac:dyDescent="0.3">
      <c r="A107">
        <v>2248</v>
      </c>
      <c r="B107" t="s">
        <v>74</v>
      </c>
      <c r="C107" s="1">
        <v>43922</v>
      </c>
      <c r="D107">
        <v>64</v>
      </c>
      <c r="E107">
        <v>62</v>
      </c>
      <c r="F107">
        <v>67</v>
      </c>
      <c r="G107">
        <f t="shared" si="4"/>
        <v>64</v>
      </c>
      <c r="H107">
        <v>76</v>
      </c>
      <c r="W107">
        <v>2022</v>
      </c>
      <c r="X107" t="s">
        <v>2567</v>
      </c>
      <c r="Y107" t="s">
        <v>2537</v>
      </c>
      <c r="Z107">
        <v>5</v>
      </c>
      <c r="AA107">
        <v>6</v>
      </c>
      <c r="AB107">
        <v>11</v>
      </c>
    </row>
    <row r="108" spans="1:29" x14ac:dyDescent="0.3">
      <c r="A108">
        <v>2299</v>
      </c>
      <c r="B108" t="s">
        <v>68</v>
      </c>
      <c r="C108" s="1">
        <v>43922</v>
      </c>
      <c r="D108">
        <v>115</v>
      </c>
      <c r="E108">
        <v>112</v>
      </c>
      <c r="F108">
        <v>122</v>
      </c>
      <c r="G108">
        <f t="shared" si="4"/>
        <v>120</v>
      </c>
      <c r="H108">
        <v>107</v>
      </c>
      <c r="W108">
        <v>2022</v>
      </c>
      <c r="X108" t="s">
        <v>2568</v>
      </c>
      <c r="Y108" t="s">
        <v>2537</v>
      </c>
      <c r="Z108">
        <v>51</v>
      </c>
      <c r="AA108">
        <v>48</v>
      </c>
      <c r="AB108">
        <v>99</v>
      </c>
    </row>
    <row r="109" spans="1:29" x14ac:dyDescent="0.3">
      <c r="A109">
        <v>2301</v>
      </c>
      <c r="B109" t="s">
        <v>82</v>
      </c>
      <c r="C109" s="1">
        <v>43922</v>
      </c>
      <c r="D109">
        <v>16</v>
      </c>
      <c r="E109">
        <v>16</v>
      </c>
      <c r="F109">
        <v>16</v>
      </c>
      <c r="G109">
        <f t="shared" si="4"/>
        <v>18</v>
      </c>
      <c r="H109">
        <v>17</v>
      </c>
      <c r="W109">
        <v>2022</v>
      </c>
      <c r="X109" t="s">
        <v>2534</v>
      </c>
      <c r="Y109" t="s">
        <v>2535</v>
      </c>
      <c r="Z109" t="s">
        <v>2569</v>
      </c>
      <c r="AA109">
        <v>3519</v>
      </c>
      <c r="AB109">
        <v>3383</v>
      </c>
      <c r="AC109">
        <v>6902</v>
      </c>
    </row>
    <row r="110" spans="1:29" x14ac:dyDescent="0.3">
      <c r="A110">
        <v>2452</v>
      </c>
      <c r="B110" t="s">
        <v>64</v>
      </c>
      <c r="C110" s="1">
        <v>43922</v>
      </c>
      <c r="D110">
        <v>272</v>
      </c>
      <c r="E110">
        <v>252</v>
      </c>
      <c r="F110">
        <v>328</v>
      </c>
      <c r="G110">
        <f t="shared" si="4"/>
        <v>133</v>
      </c>
      <c r="H110">
        <v>131</v>
      </c>
    </row>
    <row r="111" spans="1:29" x14ac:dyDescent="0.3">
      <c r="A111">
        <v>2601</v>
      </c>
      <c r="B111" t="s">
        <v>66</v>
      </c>
      <c r="C111" s="1">
        <v>43922</v>
      </c>
      <c r="D111">
        <v>104</v>
      </c>
      <c r="E111">
        <v>106</v>
      </c>
      <c r="F111">
        <v>97</v>
      </c>
      <c r="G111">
        <f t="shared" si="4"/>
        <v>116</v>
      </c>
      <c r="H111">
        <v>118</v>
      </c>
    </row>
    <row r="112" spans="1:29" x14ac:dyDescent="0.3">
      <c r="A112">
        <v>3296</v>
      </c>
      <c r="B112" t="s">
        <v>81</v>
      </c>
      <c r="C112" s="1">
        <v>43922</v>
      </c>
      <c r="D112">
        <v>18</v>
      </c>
      <c r="E112">
        <v>18</v>
      </c>
      <c r="F112">
        <v>16</v>
      </c>
      <c r="G112">
        <f t="shared" si="4"/>
        <v>18</v>
      </c>
      <c r="H112">
        <v>18</v>
      </c>
    </row>
    <row r="113" spans="1:8" x14ac:dyDescent="0.3">
      <c r="A113">
        <v>3385</v>
      </c>
      <c r="B113" t="s">
        <v>63</v>
      </c>
      <c r="C113" s="1">
        <v>43922</v>
      </c>
      <c r="D113">
        <v>133</v>
      </c>
      <c r="E113">
        <v>130</v>
      </c>
      <c r="F113">
        <v>140</v>
      </c>
      <c r="G113">
        <f t="shared" si="4"/>
        <v>148</v>
      </c>
      <c r="H113">
        <v>137</v>
      </c>
    </row>
    <row r="114" spans="1:8" x14ac:dyDescent="0.3">
      <c r="A114">
        <v>3471</v>
      </c>
      <c r="B114" t="s">
        <v>78</v>
      </c>
      <c r="C114" s="1">
        <v>43922</v>
      </c>
      <c r="D114">
        <v>40</v>
      </c>
      <c r="E114">
        <v>39</v>
      </c>
      <c r="F114">
        <v>43</v>
      </c>
      <c r="G114">
        <f t="shared" si="4"/>
        <v>38</v>
      </c>
      <c r="H114">
        <v>34</v>
      </c>
    </row>
    <row r="115" spans="1:8" x14ac:dyDescent="0.3">
      <c r="A115">
        <v>3472</v>
      </c>
      <c r="B115" t="s">
        <v>55</v>
      </c>
      <c r="C115" s="1">
        <v>43922</v>
      </c>
      <c r="D115">
        <v>684</v>
      </c>
      <c r="E115">
        <v>688</v>
      </c>
      <c r="F115">
        <v>672</v>
      </c>
      <c r="G115">
        <f t="shared" si="4"/>
        <v>723</v>
      </c>
      <c r="H115">
        <v>765</v>
      </c>
    </row>
    <row r="116" spans="1:8" x14ac:dyDescent="0.3">
      <c r="A116">
        <v>3588</v>
      </c>
      <c r="B116" t="s">
        <v>84</v>
      </c>
      <c r="C116" s="1">
        <v>43922</v>
      </c>
      <c r="D116">
        <v>13</v>
      </c>
      <c r="E116">
        <v>14</v>
      </c>
      <c r="F116">
        <v>13</v>
      </c>
      <c r="G116">
        <f t="shared" si="4"/>
        <v>10</v>
      </c>
      <c r="H116">
        <v>7</v>
      </c>
    </row>
    <row r="117" spans="1:8" x14ac:dyDescent="0.3">
      <c r="A117">
        <v>4359</v>
      </c>
      <c r="B117" t="s">
        <v>57</v>
      </c>
      <c r="C117" s="1">
        <v>43922</v>
      </c>
      <c r="D117">
        <v>322</v>
      </c>
      <c r="E117">
        <v>353</v>
      </c>
      <c r="F117">
        <v>238</v>
      </c>
      <c r="G117">
        <f t="shared" si="4"/>
        <v>351</v>
      </c>
      <c r="H117">
        <v>385</v>
      </c>
    </row>
    <row r="118" spans="1:8" x14ac:dyDescent="0.3">
      <c r="A118">
        <v>4494</v>
      </c>
      <c r="B118" t="s">
        <v>79</v>
      </c>
      <c r="C118" s="1">
        <v>43922</v>
      </c>
      <c r="D118">
        <v>32</v>
      </c>
      <c r="E118">
        <v>32</v>
      </c>
      <c r="F118">
        <v>31</v>
      </c>
      <c r="G118">
        <f t="shared" si="4"/>
        <v>35</v>
      </c>
      <c r="H118">
        <v>28</v>
      </c>
    </row>
    <row r="119" spans="1:8" x14ac:dyDescent="0.3">
      <c r="A119">
        <v>4496</v>
      </c>
      <c r="B119" t="s">
        <v>54</v>
      </c>
      <c r="C119" s="1">
        <v>43922</v>
      </c>
      <c r="D119">
        <v>1897</v>
      </c>
      <c r="E119">
        <v>1970</v>
      </c>
      <c r="F119">
        <v>1696</v>
      </c>
      <c r="G119">
        <f t="shared" si="4"/>
        <v>2115</v>
      </c>
      <c r="H119">
        <v>2295</v>
      </c>
    </row>
    <row r="120" spans="1:8" x14ac:dyDescent="0.3">
      <c r="A120">
        <v>4704</v>
      </c>
      <c r="B120" t="s">
        <v>60</v>
      </c>
      <c r="C120" s="1">
        <v>43922</v>
      </c>
      <c r="D120">
        <v>133</v>
      </c>
      <c r="E120">
        <v>133</v>
      </c>
      <c r="F120">
        <v>131</v>
      </c>
      <c r="G120">
        <f t="shared" si="4"/>
        <v>148</v>
      </c>
      <c r="H120">
        <v>159</v>
      </c>
    </row>
    <row r="121" spans="1:8" x14ac:dyDescent="0.3">
      <c r="A121">
        <v>4776</v>
      </c>
      <c r="B121" t="s">
        <v>67</v>
      </c>
      <c r="C121" s="1">
        <v>43922</v>
      </c>
      <c r="D121">
        <v>209</v>
      </c>
      <c r="E121">
        <v>202</v>
      </c>
      <c r="F121">
        <v>228</v>
      </c>
      <c r="G121">
        <f t="shared" si="4"/>
        <v>103</v>
      </c>
      <c r="H121">
        <v>111</v>
      </c>
    </row>
    <row r="122" spans="1:8" x14ac:dyDescent="0.3">
      <c r="A122">
        <v>5389</v>
      </c>
      <c r="B122" t="s">
        <v>58</v>
      </c>
      <c r="C122" s="1">
        <v>43922</v>
      </c>
      <c r="D122">
        <v>283</v>
      </c>
      <c r="E122">
        <v>277</v>
      </c>
      <c r="F122">
        <v>300</v>
      </c>
      <c r="G122">
        <f t="shared" si="4"/>
        <v>319</v>
      </c>
      <c r="H122">
        <v>324</v>
      </c>
    </row>
    <row r="123" spans="1:8" x14ac:dyDescent="0.3">
      <c r="A123">
        <v>5400</v>
      </c>
      <c r="B123" t="s">
        <v>77</v>
      </c>
      <c r="C123" s="1">
        <v>43922</v>
      </c>
      <c r="D123">
        <v>25</v>
      </c>
      <c r="E123">
        <v>27</v>
      </c>
      <c r="F123">
        <v>20</v>
      </c>
      <c r="G123">
        <f t="shared" si="4"/>
        <v>23</v>
      </c>
      <c r="H123">
        <v>34</v>
      </c>
    </row>
    <row r="124" spans="1:8" x14ac:dyDescent="0.3">
      <c r="A124">
        <v>5997</v>
      </c>
      <c r="B124" t="s">
        <v>75</v>
      </c>
      <c r="C124" s="1">
        <v>43922</v>
      </c>
      <c r="D124">
        <v>58</v>
      </c>
      <c r="E124">
        <v>60</v>
      </c>
      <c r="F124">
        <v>52</v>
      </c>
      <c r="G124">
        <f t="shared" si="4"/>
        <v>64</v>
      </c>
      <c r="H124">
        <v>64</v>
      </c>
    </row>
    <row r="125" spans="1:8" x14ac:dyDescent="0.3">
      <c r="A125">
        <v>6882</v>
      </c>
      <c r="B125" t="s">
        <v>61</v>
      </c>
      <c r="C125" s="1">
        <v>43922</v>
      </c>
      <c r="D125">
        <v>143</v>
      </c>
      <c r="E125">
        <v>148</v>
      </c>
      <c r="F125">
        <v>130</v>
      </c>
      <c r="G125">
        <f t="shared" si="4"/>
        <v>161</v>
      </c>
      <c r="H125">
        <v>158</v>
      </c>
    </row>
    <row r="126" spans="1:8" x14ac:dyDescent="0.3">
      <c r="A126">
        <v>7141</v>
      </c>
      <c r="B126" t="s">
        <v>65</v>
      </c>
      <c r="C126" s="1">
        <v>43922</v>
      </c>
      <c r="D126">
        <v>95</v>
      </c>
      <c r="E126">
        <v>90</v>
      </c>
      <c r="F126">
        <v>109</v>
      </c>
      <c r="G126">
        <f t="shared" si="4"/>
        <v>111</v>
      </c>
      <c r="H126">
        <v>121</v>
      </c>
    </row>
    <row r="127" spans="1:8" x14ac:dyDescent="0.3">
      <c r="A127">
        <v>7335</v>
      </c>
      <c r="B127" t="s">
        <v>62</v>
      </c>
      <c r="C127" s="1">
        <v>43922</v>
      </c>
      <c r="D127">
        <v>141</v>
      </c>
      <c r="E127">
        <v>142</v>
      </c>
      <c r="F127">
        <v>138</v>
      </c>
      <c r="G127">
        <f t="shared" si="4"/>
        <v>152</v>
      </c>
      <c r="H127">
        <v>143</v>
      </c>
    </row>
    <row r="128" spans="1:8" x14ac:dyDescent="0.3">
      <c r="A128">
        <v>7405</v>
      </c>
      <c r="B128" t="s">
        <v>80</v>
      </c>
      <c r="C128" s="1">
        <v>43922</v>
      </c>
      <c r="D128">
        <v>24</v>
      </c>
      <c r="E128">
        <v>24</v>
      </c>
      <c r="F128">
        <v>26</v>
      </c>
      <c r="G128">
        <f t="shared" si="4"/>
        <v>21</v>
      </c>
      <c r="H128">
        <v>25</v>
      </c>
    </row>
    <row r="129" spans="1:8" x14ac:dyDescent="0.3">
      <c r="A129">
        <v>7498</v>
      </c>
      <c r="B129" t="s">
        <v>70</v>
      </c>
      <c r="C129" s="1">
        <v>43922</v>
      </c>
      <c r="D129">
        <v>111</v>
      </c>
      <c r="E129">
        <v>106</v>
      </c>
      <c r="F129">
        <v>127</v>
      </c>
      <c r="G129">
        <f t="shared" si="4"/>
        <v>104</v>
      </c>
      <c r="H129">
        <v>102</v>
      </c>
    </row>
    <row r="130" spans="1:8" x14ac:dyDescent="0.3">
      <c r="A130">
        <v>8783</v>
      </c>
      <c r="B130" t="s">
        <v>56</v>
      </c>
      <c r="C130" s="1">
        <v>43922</v>
      </c>
      <c r="D130">
        <v>389</v>
      </c>
      <c r="E130">
        <v>400</v>
      </c>
      <c r="F130">
        <v>361</v>
      </c>
      <c r="G130">
        <f t="shared" si="4"/>
        <v>415</v>
      </c>
      <c r="H130">
        <v>460</v>
      </c>
    </row>
    <row r="131" spans="1:8" x14ac:dyDescent="0.3">
      <c r="A131">
        <v>9041</v>
      </c>
      <c r="B131" t="s">
        <v>76</v>
      </c>
      <c r="C131" s="1">
        <v>43922</v>
      </c>
      <c r="D131">
        <v>52</v>
      </c>
      <c r="E131">
        <v>53</v>
      </c>
      <c r="F131">
        <v>52</v>
      </c>
      <c r="G131">
        <f t="shared" ref="G131:G194" si="7">VLOOKUP(B131&amp;YEAR(C131),T:U,2,FALSE)</f>
        <v>52</v>
      </c>
      <c r="H131">
        <v>56</v>
      </c>
    </row>
    <row r="132" spans="1:8" x14ac:dyDescent="0.3">
      <c r="A132">
        <v>9491</v>
      </c>
      <c r="B132" t="s">
        <v>83</v>
      </c>
      <c r="C132" s="1">
        <v>43922</v>
      </c>
      <c r="D132">
        <v>19</v>
      </c>
      <c r="E132">
        <v>19</v>
      </c>
      <c r="F132">
        <v>18</v>
      </c>
      <c r="G132">
        <f t="shared" si="7"/>
        <v>9</v>
      </c>
      <c r="H132">
        <v>11</v>
      </c>
    </row>
    <row r="133" spans="1:8" x14ac:dyDescent="0.3">
      <c r="A133">
        <v>9838</v>
      </c>
      <c r="B133" t="s">
        <v>69</v>
      </c>
      <c r="C133" s="1">
        <v>43922</v>
      </c>
      <c r="D133">
        <v>92</v>
      </c>
      <c r="E133">
        <v>92</v>
      </c>
      <c r="F133">
        <v>91</v>
      </c>
      <c r="G133">
        <f t="shared" si="7"/>
        <v>91</v>
      </c>
      <c r="H133">
        <v>105</v>
      </c>
    </row>
    <row r="134" spans="1:8" x14ac:dyDescent="0.3">
      <c r="A134">
        <v>1367</v>
      </c>
      <c r="B134" t="s">
        <v>2</v>
      </c>
      <c r="C134" s="1">
        <v>43952</v>
      </c>
      <c r="D134">
        <v>71</v>
      </c>
      <c r="E134">
        <v>71</v>
      </c>
      <c r="F134">
        <v>69</v>
      </c>
      <c r="G134">
        <f t="shared" si="7"/>
        <v>74</v>
      </c>
      <c r="H134">
        <v>64</v>
      </c>
    </row>
    <row r="135" spans="1:8" x14ac:dyDescent="0.3">
      <c r="A135">
        <v>1691</v>
      </c>
      <c r="B135" t="s">
        <v>73</v>
      </c>
      <c r="C135" s="1">
        <v>43952</v>
      </c>
      <c r="D135">
        <v>132</v>
      </c>
      <c r="E135">
        <v>117</v>
      </c>
      <c r="F135">
        <v>162</v>
      </c>
      <c r="G135">
        <f t="shared" si="7"/>
        <v>66</v>
      </c>
      <c r="H135">
        <v>78</v>
      </c>
    </row>
    <row r="136" spans="1:8" x14ac:dyDescent="0.3">
      <c r="A136">
        <v>1741</v>
      </c>
      <c r="B136" t="s">
        <v>59</v>
      </c>
      <c r="C136" s="1">
        <v>43952</v>
      </c>
      <c r="D136">
        <v>131</v>
      </c>
      <c r="E136">
        <v>132</v>
      </c>
      <c r="F136">
        <v>131</v>
      </c>
      <c r="G136">
        <f t="shared" si="7"/>
        <v>143</v>
      </c>
      <c r="H136">
        <v>163</v>
      </c>
    </row>
    <row r="137" spans="1:8" x14ac:dyDescent="0.3">
      <c r="A137">
        <v>2009</v>
      </c>
      <c r="B137" t="s">
        <v>71</v>
      </c>
      <c r="C137" s="1">
        <v>43952</v>
      </c>
      <c r="D137">
        <v>85</v>
      </c>
      <c r="E137">
        <v>77</v>
      </c>
      <c r="F137">
        <v>101</v>
      </c>
      <c r="G137">
        <f t="shared" si="7"/>
        <v>85</v>
      </c>
      <c r="H137">
        <v>100</v>
      </c>
    </row>
    <row r="138" spans="1:8" x14ac:dyDescent="0.3">
      <c r="A138">
        <v>2100</v>
      </c>
      <c r="B138" t="s">
        <v>0</v>
      </c>
      <c r="C138" s="1">
        <v>43952</v>
      </c>
      <c r="D138">
        <v>308</v>
      </c>
      <c r="E138">
        <v>330</v>
      </c>
      <c r="F138">
        <v>263</v>
      </c>
      <c r="G138">
        <f t="shared" si="7"/>
        <v>391</v>
      </c>
      <c r="H138">
        <v>474</v>
      </c>
    </row>
    <row r="139" spans="1:8" x14ac:dyDescent="0.3">
      <c r="A139">
        <v>2234</v>
      </c>
      <c r="B139" t="s">
        <v>72</v>
      </c>
      <c r="C139" s="1">
        <v>43952</v>
      </c>
      <c r="D139">
        <v>100</v>
      </c>
      <c r="E139">
        <v>105</v>
      </c>
      <c r="F139">
        <v>91</v>
      </c>
      <c r="G139">
        <f t="shared" si="7"/>
        <v>100</v>
      </c>
      <c r="H139">
        <v>99</v>
      </c>
    </row>
    <row r="140" spans="1:8" x14ac:dyDescent="0.3">
      <c r="A140">
        <v>2248</v>
      </c>
      <c r="B140" t="s">
        <v>74</v>
      </c>
      <c r="C140" s="1">
        <v>43952</v>
      </c>
      <c r="D140">
        <v>56</v>
      </c>
      <c r="E140">
        <v>56</v>
      </c>
      <c r="F140">
        <v>56</v>
      </c>
      <c r="G140">
        <f t="shared" si="7"/>
        <v>64</v>
      </c>
      <c r="H140">
        <v>76</v>
      </c>
    </row>
    <row r="141" spans="1:8" x14ac:dyDescent="0.3">
      <c r="A141">
        <v>2299</v>
      </c>
      <c r="B141" t="s">
        <v>68</v>
      </c>
      <c r="C141" s="1">
        <v>43952</v>
      </c>
      <c r="D141">
        <v>106</v>
      </c>
      <c r="E141">
        <v>102</v>
      </c>
      <c r="F141">
        <v>115</v>
      </c>
      <c r="G141">
        <f t="shared" si="7"/>
        <v>120</v>
      </c>
      <c r="H141">
        <v>107</v>
      </c>
    </row>
    <row r="142" spans="1:8" x14ac:dyDescent="0.3">
      <c r="A142">
        <v>2301</v>
      </c>
      <c r="B142" t="s">
        <v>82</v>
      </c>
      <c r="C142" s="1">
        <v>43952</v>
      </c>
      <c r="D142">
        <v>16</v>
      </c>
      <c r="E142">
        <v>17</v>
      </c>
      <c r="F142">
        <v>15</v>
      </c>
      <c r="G142">
        <f t="shared" si="7"/>
        <v>18</v>
      </c>
      <c r="H142">
        <v>17</v>
      </c>
    </row>
    <row r="143" spans="1:8" x14ac:dyDescent="0.3">
      <c r="A143">
        <v>2452</v>
      </c>
      <c r="B143" t="s">
        <v>64</v>
      </c>
      <c r="C143" s="1">
        <v>43952</v>
      </c>
      <c r="D143">
        <v>289</v>
      </c>
      <c r="E143">
        <v>258</v>
      </c>
      <c r="F143">
        <v>356</v>
      </c>
      <c r="G143">
        <f t="shared" si="7"/>
        <v>133</v>
      </c>
      <c r="H143">
        <v>131</v>
      </c>
    </row>
    <row r="144" spans="1:8" x14ac:dyDescent="0.3">
      <c r="A144">
        <v>2601</v>
      </c>
      <c r="B144" t="s">
        <v>66</v>
      </c>
      <c r="C144" s="1">
        <v>43952</v>
      </c>
      <c r="D144">
        <v>105</v>
      </c>
      <c r="E144">
        <v>108</v>
      </c>
      <c r="F144">
        <v>99</v>
      </c>
      <c r="G144">
        <f t="shared" si="7"/>
        <v>116</v>
      </c>
      <c r="H144">
        <v>118</v>
      </c>
    </row>
    <row r="145" spans="1:8" x14ac:dyDescent="0.3">
      <c r="A145">
        <v>3296</v>
      </c>
      <c r="B145" t="s">
        <v>81</v>
      </c>
      <c r="C145" s="1">
        <v>43952</v>
      </c>
      <c r="D145">
        <v>19</v>
      </c>
      <c r="E145">
        <v>19</v>
      </c>
      <c r="F145">
        <v>19</v>
      </c>
      <c r="G145">
        <f t="shared" si="7"/>
        <v>18</v>
      </c>
      <c r="H145">
        <v>18</v>
      </c>
    </row>
    <row r="146" spans="1:8" x14ac:dyDescent="0.3">
      <c r="A146">
        <v>3385</v>
      </c>
      <c r="B146" t="s">
        <v>63</v>
      </c>
      <c r="C146" s="1">
        <v>43952</v>
      </c>
      <c r="D146">
        <v>125</v>
      </c>
      <c r="E146">
        <v>123</v>
      </c>
      <c r="F146">
        <v>130</v>
      </c>
      <c r="G146">
        <f t="shared" si="7"/>
        <v>148</v>
      </c>
      <c r="H146">
        <v>137</v>
      </c>
    </row>
    <row r="147" spans="1:8" x14ac:dyDescent="0.3">
      <c r="A147">
        <v>3471</v>
      </c>
      <c r="B147" t="s">
        <v>78</v>
      </c>
      <c r="C147" s="1">
        <v>43952</v>
      </c>
      <c r="D147">
        <v>44</v>
      </c>
      <c r="E147">
        <v>42</v>
      </c>
      <c r="F147">
        <v>46</v>
      </c>
      <c r="G147">
        <f t="shared" si="7"/>
        <v>38</v>
      </c>
      <c r="H147">
        <v>34</v>
      </c>
    </row>
    <row r="148" spans="1:8" x14ac:dyDescent="0.3">
      <c r="A148">
        <v>3472</v>
      </c>
      <c r="B148" t="s">
        <v>55</v>
      </c>
      <c r="C148" s="1">
        <v>43952</v>
      </c>
      <c r="D148">
        <v>652</v>
      </c>
      <c r="E148">
        <v>658</v>
      </c>
      <c r="F148">
        <v>640</v>
      </c>
      <c r="G148">
        <f t="shared" si="7"/>
        <v>723</v>
      </c>
      <c r="H148">
        <v>765</v>
      </c>
    </row>
    <row r="149" spans="1:8" x14ac:dyDescent="0.3">
      <c r="A149">
        <v>3588</v>
      </c>
      <c r="B149" t="s">
        <v>84</v>
      </c>
      <c r="C149" s="1">
        <v>43952</v>
      </c>
      <c r="D149">
        <v>12</v>
      </c>
      <c r="E149">
        <v>11</v>
      </c>
      <c r="F149">
        <v>14</v>
      </c>
      <c r="G149">
        <f t="shared" si="7"/>
        <v>10</v>
      </c>
      <c r="H149">
        <v>7</v>
      </c>
    </row>
    <row r="150" spans="1:8" x14ac:dyDescent="0.3">
      <c r="A150">
        <v>4359</v>
      </c>
      <c r="B150" t="s">
        <v>57</v>
      </c>
      <c r="C150" s="1">
        <v>43952</v>
      </c>
      <c r="D150">
        <v>290</v>
      </c>
      <c r="E150">
        <v>330</v>
      </c>
      <c r="F150">
        <v>205</v>
      </c>
      <c r="G150">
        <f t="shared" si="7"/>
        <v>351</v>
      </c>
      <c r="H150">
        <v>385</v>
      </c>
    </row>
    <row r="151" spans="1:8" x14ac:dyDescent="0.3">
      <c r="A151">
        <v>4494</v>
      </c>
      <c r="B151" t="s">
        <v>79</v>
      </c>
      <c r="C151" s="1">
        <v>43952</v>
      </c>
      <c r="D151">
        <v>31</v>
      </c>
      <c r="E151">
        <v>29</v>
      </c>
      <c r="F151">
        <v>34</v>
      </c>
      <c r="G151">
        <f t="shared" si="7"/>
        <v>35</v>
      </c>
      <c r="H151">
        <v>28</v>
      </c>
    </row>
    <row r="152" spans="1:8" x14ac:dyDescent="0.3">
      <c r="A152">
        <v>4496</v>
      </c>
      <c r="B152" t="s">
        <v>54</v>
      </c>
      <c r="C152" s="1">
        <v>43952</v>
      </c>
      <c r="D152">
        <v>1815</v>
      </c>
      <c r="E152">
        <v>1916</v>
      </c>
      <c r="F152">
        <v>1603</v>
      </c>
      <c r="G152">
        <f t="shared" si="7"/>
        <v>2115</v>
      </c>
      <c r="H152">
        <v>2295</v>
      </c>
    </row>
    <row r="153" spans="1:8" x14ac:dyDescent="0.3">
      <c r="A153">
        <v>4704</v>
      </c>
      <c r="B153" t="s">
        <v>60</v>
      </c>
      <c r="C153" s="1">
        <v>43952</v>
      </c>
      <c r="D153">
        <v>130</v>
      </c>
      <c r="E153">
        <v>131</v>
      </c>
      <c r="F153">
        <v>128</v>
      </c>
      <c r="G153">
        <f t="shared" si="7"/>
        <v>148</v>
      </c>
      <c r="H153">
        <v>159</v>
      </c>
    </row>
    <row r="154" spans="1:8" x14ac:dyDescent="0.3">
      <c r="A154">
        <v>4776</v>
      </c>
      <c r="B154" t="s">
        <v>67</v>
      </c>
      <c r="C154" s="1">
        <v>43952</v>
      </c>
      <c r="D154">
        <v>206</v>
      </c>
      <c r="E154">
        <v>200</v>
      </c>
      <c r="F154">
        <v>218</v>
      </c>
      <c r="G154">
        <f t="shared" si="7"/>
        <v>103</v>
      </c>
      <c r="H154">
        <v>111</v>
      </c>
    </row>
    <row r="155" spans="1:8" x14ac:dyDescent="0.3">
      <c r="A155">
        <v>5389</v>
      </c>
      <c r="B155" t="s">
        <v>58</v>
      </c>
      <c r="C155" s="1">
        <v>43952</v>
      </c>
      <c r="D155">
        <v>295</v>
      </c>
      <c r="E155">
        <v>282</v>
      </c>
      <c r="F155">
        <v>323</v>
      </c>
      <c r="G155">
        <f t="shared" si="7"/>
        <v>319</v>
      </c>
      <c r="H155">
        <v>324</v>
      </c>
    </row>
    <row r="156" spans="1:8" x14ac:dyDescent="0.3">
      <c r="A156">
        <v>5400</v>
      </c>
      <c r="B156" t="s">
        <v>77</v>
      </c>
      <c r="C156" s="1">
        <v>43952</v>
      </c>
      <c r="D156">
        <v>23</v>
      </c>
      <c r="E156">
        <v>27</v>
      </c>
      <c r="F156">
        <v>16</v>
      </c>
      <c r="G156">
        <f t="shared" si="7"/>
        <v>23</v>
      </c>
      <c r="H156">
        <v>34</v>
      </c>
    </row>
    <row r="157" spans="1:8" x14ac:dyDescent="0.3">
      <c r="A157">
        <v>5997</v>
      </c>
      <c r="B157" t="s">
        <v>75</v>
      </c>
      <c r="C157" s="1">
        <v>43952</v>
      </c>
      <c r="D157">
        <v>55</v>
      </c>
      <c r="E157">
        <v>58</v>
      </c>
      <c r="F157">
        <v>50</v>
      </c>
      <c r="G157">
        <f t="shared" si="7"/>
        <v>64</v>
      </c>
      <c r="H157">
        <v>64</v>
      </c>
    </row>
    <row r="158" spans="1:8" x14ac:dyDescent="0.3">
      <c r="A158">
        <v>6882</v>
      </c>
      <c r="B158" t="s">
        <v>61</v>
      </c>
      <c r="C158" s="1">
        <v>43952</v>
      </c>
      <c r="D158">
        <v>148</v>
      </c>
      <c r="E158">
        <v>148</v>
      </c>
      <c r="F158">
        <v>147</v>
      </c>
      <c r="G158">
        <f t="shared" si="7"/>
        <v>161</v>
      </c>
      <c r="H158">
        <v>158</v>
      </c>
    </row>
    <row r="159" spans="1:8" x14ac:dyDescent="0.3">
      <c r="A159">
        <v>7141</v>
      </c>
      <c r="B159" t="s">
        <v>65</v>
      </c>
      <c r="C159" s="1">
        <v>43952</v>
      </c>
      <c r="D159">
        <v>97</v>
      </c>
      <c r="E159">
        <v>93</v>
      </c>
      <c r="F159">
        <v>105</v>
      </c>
      <c r="G159">
        <f t="shared" si="7"/>
        <v>111</v>
      </c>
      <c r="H159">
        <v>121</v>
      </c>
    </row>
    <row r="160" spans="1:8" x14ac:dyDescent="0.3">
      <c r="A160">
        <v>7335</v>
      </c>
      <c r="B160" t="s">
        <v>62</v>
      </c>
      <c r="C160" s="1">
        <v>43952</v>
      </c>
      <c r="D160">
        <v>142</v>
      </c>
      <c r="E160">
        <v>146</v>
      </c>
      <c r="F160">
        <v>134</v>
      </c>
      <c r="G160">
        <f t="shared" si="7"/>
        <v>152</v>
      </c>
      <c r="H160">
        <v>143</v>
      </c>
    </row>
    <row r="161" spans="1:8" x14ac:dyDescent="0.3">
      <c r="A161">
        <v>7405</v>
      </c>
      <c r="B161" t="s">
        <v>80</v>
      </c>
      <c r="C161" s="1">
        <v>43952</v>
      </c>
      <c r="D161">
        <v>23</v>
      </c>
      <c r="E161">
        <v>21</v>
      </c>
      <c r="F161">
        <v>27</v>
      </c>
      <c r="G161">
        <f t="shared" si="7"/>
        <v>21</v>
      </c>
      <c r="H161">
        <v>25</v>
      </c>
    </row>
    <row r="162" spans="1:8" x14ac:dyDescent="0.3">
      <c r="A162">
        <v>7498</v>
      </c>
      <c r="B162" t="s">
        <v>70</v>
      </c>
      <c r="C162" s="1">
        <v>43952</v>
      </c>
      <c r="D162">
        <v>114</v>
      </c>
      <c r="E162">
        <v>108</v>
      </c>
      <c r="F162">
        <v>126</v>
      </c>
      <c r="G162">
        <f t="shared" si="7"/>
        <v>104</v>
      </c>
      <c r="H162">
        <v>102</v>
      </c>
    </row>
    <row r="163" spans="1:8" x14ac:dyDescent="0.3">
      <c r="A163">
        <v>8783</v>
      </c>
      <c r="B163" t="s">
        <v>56</v>
      </c>
      <c r="C163" s="1">
        <v>43952</v>
      </c>
      <c r="D163">
        <v>390</v>
      </c>
      <c r="E163">
        <v>401</v>
      </c>
      <c r="F163">
        <v>366</v>
      </c>
      <c r="G163">
        <f t="shared" si="7"/>
        <v>415</v>
      </c>
      <c r="H163">
        <v>460</v>
      </c>
    </row>
    <row r="164" spans="1:8" x14ac:dyDescent="0.3">
      <c r="A164">
        <v>9041</v>
      </c>
      <c r="B164" t="s">
        <v>76</v>
      </c>
      <c r="C164" s="1">
        <v>43952</v>
      </c>
      <c r="D164">
        <v>49</v>
      </c>
      <c r="E164">
        <v>49</v>
      </c>
      <c r="F164">
        <v>48</v>
      </c>
      <c r="G164">
        <f t="shared" si="7"/>
        <v>52</v>
      </c>
      <c r="H164">
        <v>56</v>
      </c>
    </row>
    <row r="165" spans="1:8" x14ac:dyDescent="0.3">
      <c r="A165">
        <v>9491</v>
      </c>
      <c r="B165" t="s">
        <v>83</v>
      </c>
      <c r="C165" s="1">
        <v>43952</v>
      </c>
      <c r="D165">
        <v>16</v>
      </c>
      <c r="E165">
        <v>15</v>
      </c>
      <c r="F165">
        <v>20</v>
      </c>
      <c r="G165">
        <f t="shared" si="7"/>
        <v>9</v>
      </c>
      <c r="H165">
        <v>11</v>
      </c>
    </row>
    <row r="166" spans="1:8" x14ac:dyDescent="0.3">
      <c r="A166">
        <v>9838</v>
      </c>
      <c r="B166" t="s">
        <v>69</v>
      </c>
      <c r="C166" s="1">
        <v>43952</v>
      </c>
      <c r="D166">
        <v>94</v>
      </c>
      <c r="E166">
        <v>92</v>
      </c>
      <c r="F166">
        <v>99</v>
      </c>
      <c r="G166">
        <f t="shared" si="7"/>
        <v>91</v>
      </c>
      <c r="H166">
        <v>105</v>
      </c>
    </row>
    <row r="167" spans="1:8" x14ac:dyDescent="0.3">
      <c r="A167">
        <v>1367</v>
      </c>
      <c r="B167" t="s">
        <v>2</v>
      </c>
      <c r="C167" s="1">
        <v>43983</v>
      </c>
      <c r="D167">
        <v>71</v>
      </c>
      <c r="E167">
        <v>70</v>
      </c>
      <c r="F167">
        <v>74</v>
      </c>
      <c r="G167">
        <f t="shared" si="7"/>
        <v>74</v>
      </c>
      <c r="H167">
        <v>64</v>
      </c>
    </row>
    <row r="168" spans="1:8" x14ac:dyDescent="0.3">
      <c r="A168">
        <v>1691</v>
      </c>
      <c r="B168" t="s">
        <v>73</v>
      </c>
      <c r="C168" s="1">
        <v>43983</v>
      </c>
      <c r="D168">
        <v>223</v>
      </c>
      <c r="E168">
        <v>199</v>
      </c>
      <c r="F168">
        <v>280</v>
      </c>
      <c r="G168">
        <f t="shared" si="7"/>
        <v>66</v>
      </c>
      <c r="H168">
        <v>78</v>
      </c>
    </row>
    <row r="169" spans="1:8" x14ac:dyDescent="0.3">
      <c r="A169">
        <v>1741</v>
      </c>
      <c r="B169" t="s">
        <v>59</v>
      </c>
      <c r="C169" s="1">
        <v>43983</v>
      </c>
      <c r="D169">
        <v>140</v>
      </c>
      <c r="E169">
        <v>139</v>
      </c>
      <c r="F169">
        <v>143</v>
      </c>
      <c r="G169">
        <f t="shared" si="7"/>
        <v>143</v>
      </c>
      <c r="H169">
        <v>163</v>
      </c>
    </row>
    <row r="170" spans="1:8" x14ac:dyDescent="0.3">
      <c r="A170">
        <v>2009</v>
      </c>
      <c r="B170" t="s">
        <v>71</v>
      </c>
      <c r="C170" s="1">
        <v>43983</v>
      </c>
      <c r="D170">
        <v>95</v>
      </c>
      <c r="E170">
        <v>93</v>
      </c>
      <c r="F170">
        <v>99</v>
      </c>
      <c r="G170">
        <f t="shared" si="7"/>
        <v>85</v>
      </c>
      <c r="H170">
        <v>100</v>
      </c>
    </row>
    <row r="171" spans="1:8" x14ac:dyDescent="0.3">
      <c r="A171">
        <v>2100</v>
      </c>
      <c r="B171" t="s">
        <v>0</v>
      </c>
      <c r="C171" s="1">
        <v>43983</v>
      </c>
      <c r="D171">
        <v>307</v>
      </c>
      <c r="E171">
        <v>325</v>
      </c>
      <c r="F171">
        <v>266</v>
      </c>
      <c r="G171">
        <f t="shared" si="7"/>
        <v>391</v>
      </c>
      <c r="H171">
        <v>474</v>
      </c>
    </row>
    <row r="172" spans="1:8" x14ac:dyDescent="0.3">
      <c r="A172">
        <v>2234</v>
      </c>
      <c r="B172" t="s">
        <v>72</v>
      </c>
      <c r="C172" s="1">
        <v>43983</v>
      </c>
      <c r="D172">
        <v>93</v>
      </c>
      <c r="E172">
        <v>100</v>
      </c>
      <c r="F172">
        <v>76</v>
      </c>
      <c r="G172">
        <f t="shared" si="7"/>
        <v>100</v>
      </c>
      <c r="H172">
        <v>99</v>
      </c>
    </row>
    <row r="173" spans="1:8" x14ac:dyDescent="0.3">
      <c r="A173">
        <v>2248</v>
      </c>
      <c r="B173" t="s">
        <v>74</v>
      </c>
      <c r="C173" s="1">
        <v>43983</v>
      </c>
      <c r="D173">
        <v>57</v>
      </c>
      <c r="E173">
        <v>55</v>
      </c>
      <c r="F173">
        <v>61</v>
      </c>
      <c r="G173">
        <f t="shared" si="7"/>
        <v>64</v>
      </c>
      <c r="H173">
        <v>76</v>
      </c>
    </row>
    <row r="174" spans="1:8" x14ac:dyDescent="0.3">
      <c r="A174">
        <v>2299</v>
      </c>
      <c r="B174" t="s">
        <v>68</v>
      </c>
      <c r="C174" s="1">
        <v>43983</v>
      </c>
      <c r="D174">
        <v>102</v>
      </c>
      <c r="E174">
        <v>96</v>
      </c>
      <c r="F174">
        <v>115</v>
      </c>
      <c r="G174">
        <f t="shared" si="7"/>
        <v>120</v>
      </c>
      <c r="H174">
        <v>107</v>
      </c>
    </row>
    <row r="175" spans="1:8" x14ac:dyDescent="0.3">
      <c r="A175">
        <v>2301</v>
      </c>
      <c r="B175" t="s">
        <v>82</v>
      </c>
      <c r="C175" s="1">
        <v>43983</v>
      </c>
      <c r="D175">
        <v>16</v>
      </c>
      <c r="E175">
        <v>15</v>
      </c>
      <c r="F175">
        <v>19</v>
      </c>
      <c r="G175">
        <f t="shared" si="7"/>
        <v>18</v>
      </c>
      <c r="H175">
        <v>17</v>
      </c>
    </row>
    <row r="176" spans="1:8" x14ac:dyDescent="0.3">
      <c r="A176">
        <v>2452</v>
      </c>
      <c r="B176" t="s">
        <v>64</v>
      </c>
      <c r="C176" s="1">
        <v>43983</v>
      </c>
      <c r="D176">
        <v>307</v>
      </c>
      <c r="E176">
        <v>288</v>
      </c>
      <c r="F176">
        <v>351</v>
      </c>
      <c r="G176">
        <f t="shared" si="7"/>
        <v>133</v>
      </c>
      <c r="H176">
        <v>131</v>
      </c>
    </row>
    <row r="177" spans="1:8" x14ac:dyDescent="0.3">
      <c r="A177">
        <v>2601</v>
      </c>
      <c r="B177" t="s">
        <v>66</v>
      </c>
      <c r="C177" s="1">
        <v>43983</v>
      </c>
      <c r="D177">
        <v>97</v>
      </c>
      <c r="E177">
        <v>98</v>
      </c>
      <c r="F177">
        <v>95</v>
      </c>
      <c r="G177">
        <f t="shared" si="7"/>
        <v>116</v>
      </c>
      <c r="H177">
        <v>118</v>
      </c>
    </row>
    <row r="178" spans="1:8" x14ac:dyDescent="0.3">
      <c r="A178">
        <v>3296</v>
      </c>
      <c r="B178" t="s">
        <v>81</v>
      </c>
      <c r="C178" s="1">
        <v>43983</v>
      </c>
      <c r="D178">
        <v>17</v>
      </c>
      <c r="E178">
        <v>18</v>
      </c>
      <c r="F178">
        <v>16</v>
      </c>
      <c r="G178">
        <f t="shared" si="7"/>
        <v>18</v>
      </c>
      <c r="H178">
        <v>18</v>
      </c>
    </row>
    <row r="179" spans="1:8" x14ac:dyDescent="0.3">
      <c r="A179">
        <v>3385</v>
      </c>
      <c r="B179" t="s">
        <v>63</v>
      </c>
      <c r="C179" s="1">
        <v>43983</v>
      </c>
      <c r="D179">
        <v>132</v>
      </c>
      <c r="E179">
        <v>131</v>
      </c>
      <c r="F179">
        <v>134</v>
      </c>
      <c r="G179">
        <f t="shared" si="7"/>
        <v>148</v>
      </c>
      <c r="H179">
        <v>137</v>
      </c>
    </row>
    <row r="180" spans="1:8" x14ac:dyDescent="0.3">
      <c r="A180">
        <v>3471</v>
      </c>
      <c r="B180" t="s">
        <v>78</v>
      </c>
      <c r="C180" s="1">
        <v>43983</v>
      </c>
      <c r="D180">
        <v>38</v>
      </c>
      <c r="E180">
        <v>37</v>
      </c>
      <c r="F180">
        <v>41</v>
      </c>
      <c r="G180">
        <f t="shared" si="7"/>
        <v>38</v>
      </c>
      <c r="H180">
        <v>34</v>
      </c>
    </row>
    <row r="181" spans="1:8" x14ac:dyDescent="0.3">
      <c r="A181">
        <v>3472</v>
      </c>
      <c r="B181" t="s">
        <v>55</v>
      </c>
      <c r="C181" s="1">
        <v>43983</v>
      </c>
      <c r="D181">
        <v>627</v>
      </c>
      <c r="E181">
        <v>635</v>
      </c>
      <c r="F181">
        <v>610</v>
      </c>
      <c r="G181">
        <f t="shared" si="7"/>
        <v>723</v>
      </c>
      <c r="H181">
        <v>765</v>
      </c>
    </row>
    <row r="182" spans="1:8" x14ac:dyDescent="0.3">
      <c r="A182">
        <v>3588</v>
      </c>
      <c r="B182" t="s">
        <v>84</v>
      </c>
      <c r="C182" s="1">
        <v>43983</v>
      </c>
      <c r="D182">
        <v>20</v>
      </c>
      <c r="E182">
        <v>20</v>
      </c>
      <c r="F182">
        <v>19</v>
      </c>
      <c r="G182">
        <f t="shared" si="7"/>
        <v>10</v>
      </c>
      <c r="H182">
        <v>7</v>
      </c>
    </row>
    <row r="183" spans="1:8" x14ac:dyDescent="0.3">
      <c r="A183">
        <v>4359</v>
      </c>
      <c r="B183" t="s">
        <v>57</v>
      </c>
      <c r="C183" s="1">
        <v>43983</v>
      </c>
      <c r="D183">
        <v>261</v>
      </c>
      <c r="E183">
        <v>282</v>
      </c>
      <c r="F183">
        <v>210</v>
      </c>
      <c r="G183">
        <f t="shared" si="7"/>
        <v>351</v>
      </c>
      <c r="H183">
        <v>385</v>
      </c>
    </row>
    <row r="184" spans="1:8" x14ac:dyDescent="0.3">
      <c r="A184">
        <v>4494</v>
      </c>
      <c r="B184" t="s">
        <v>79</v>
      </c>
      <c r="C184" s="1">
        <v>43983</v>
      </c>
      <c r="D184">
        <v>35</v>
      </c>
      <c r="E184">
        <v>35</v>
      </c>
      <c r="F184">
        <v>33</v>
      </c>
      <c r="G184">
        <f t="shared" si="7"/>
        <v>35</v>
      </c>
      <c r="H184">
        <v>28</v>
      </c>
    </row>
    <row r="185" spans="1:8" x14ac:dyDescent="0.3">
      <c r="A185">
        <v>4496</v>
      </c>
      <c r="B185" t="s">
        <v>54</v>
      </c>
      <c r="C185" s="1">
        <v>43983</v>
      </c>
      <c r="D185">
        <v>1733</v>
      </c>
      <c r="E185">
        <v>1821</v>
      </c>
      <c r="F185">
        <v>1523</v>
      </c>
      <c r="G185">
        <f t="shared" si="7"/>
        <v>2115</v>
      </c>
      <c r="H185">
        <v>2295</v>
      </c>
    </row>
    <row r="186" spans="1:8" x14ac:dyDescent="0.3">
      <c r="A186">
        <v>4704</v>
      </c>
      <c r="B186" t="s">
        <v>60</v>
      </c>
      <c r="C186" s="1">
        <v>43983</v>
      </c>
      <c r="D186">
        <v>141</v>
      </c>
      <c r="E186">
        <v>145</v>
      </c>
      <c r="F186">
        <v>132</v>
      </c>
      <c r="G186">
        <f t="shared" si="7"/>
        <v>148</v>
      </c>
      <c r="H186">
        <v>159</v>
      </c>
    </row>
    <row r="187" spans="1:8" x14ac:dyDescent="0.3">
      <c r="A187">
        <v>4776</v>
      </c>
      <c r="B187" t="s">
        <v>67</v>
      </c>
      <c r="C187" s="1">
        <v>43983</v>
      </c>
      <c r="D187">
        <v>196</v>
      </c>
      <c r="E187">
        <v>193</v>
      </c>
      <c r="F187">
        <v>204</v>
      </c>
      <c r="G187">
        <f t="shared" si="7"/>
        <v>103</v>
      </c>
      <c r="H187">
        <v>111</v>
      </c>
    </row>
    <row r="188" spans="1:8" x14ac:dyDescent="0.3">
      <c r="A188">
        <v>5389</v>
      </c>
      <c r="B188" t="s">
        <v>58</v>
      </c>
      <c r="C188" s="1">
        <v>43983</v>
      </c>
      <c r="D188">
        <v>301</v>
      </c>
      <c r="E188">
        <v>292</v>
      </c>
      <c r="F188">
        <v>322</v>
      </c>
      <c r="G188">
        <f t="shared" si="7"/>
        <v>319</v>
      </c>
      <c r="H188">
        <v>324</v>
      </c>
    </row>
    <row r="189" spans="1:8" x14ac:dyDescent="0.3">
      <c r="A189">
        <v>5400</v>
      </c>
      <c r="B189" t="s">
        <v>77</v>
      </c>
      <c r="C189" s="1">
        <v>43983</v>
      </c>
      <c r="D189">
        <v>22</v>
      </c>
      <c r="E189">
        <v>24</v>
      </c>
      <c r="F189">
        <v>16</v>
      </c>
      <c r="G189">
        <f t="shared" si="7"/>
        <v>23</v>
      </c>
      <c r="H189">
        <v>34</v>
      </c>
    </row>
    <row r="190" spans="1:8" x14ac:dyDescent="0.3">
      <c r="A190">
        <v>5997</v>
      </c>
      <c r="B190" t="s">
        <v>75</v>
      </c>
      <c r="C190" s="1">
        <v>43983</v>
      </c>
      <c r="D190">
        <v>54</v>
      </c>
      <c r="E190">
        <v>54</v>
      </c>
      <c r="F190">
        <v>56</v>
      </c>
      <c r="G190">
        <f t="shared" si="7"/>
        <v>64</v>
      </c>
      <c r="H190">
        <v>64</v>
      </c>
    </row>
    <row r="191" spans="1:8" x14ac:dyDescent="0.3">
      <c r="A191">
        <v>6882</v>
      </c>
      <c r="B191" t="s">
        <v>61</v>
      </c>
      <c r="C191" s="1">
        <v>43983</v>
      </c>
      <c r="D191">
        <v>147</v>
      </c>
      <c r="E191">
        <v>148</v>
      </c>
      <c r="F191">
        <v>143</v>
      </c>
      <c r="G191">
        <f t="shared" si="7"/>
        <v>161</v>
      </c>
      <c r="H191">
        <v>158</v>
      </c>
    </row>
    <row r="192" spans="1:8" x14ac:dyDescent="0.3">
      <c r="A192">
        <v>7141</v>
      </c>
      <c r="B192" t="s">
        <v>65</v>
      </c>
      <c r="C192" s="1">
        <v>43983</v>
      </c>
      <c r="D192">
        <v>100</v>
      </c>
      <c r="E192">
        <v>101</v>
      </c>
      <c r="F192">
        <v>99</v>
      </c>
      <c r="G192">
        <f t="shared" si="7"/>
        <v>111</v>
      </c>
      <c r="H192">
        <v>121</v>
      </c>
    </row>
    <row r="193" spans="1:8" x14ac:dyDescent="0.3">
      <c r="A193">
        <v>7335</v>
      </c>
      <c r="B193" t="s">
        <v>62</v>
      </c>
      <c r="C193" s="1">
        <v>43983</v>
      </c>
      <c r="D193">
        <v>146</v>
      </c>
      <c r="E193">
        <v>150</v>
      </c>
      <c r="F193">
        <v>136</v>
      </c>
      <c r="G193">
        <f t="shared" si="7"/>
        <v>152</v>
      </c>
      <c r="H193">
        <v>143</v>
      </c>
    </row>
    <row r="194" spans="1:8" x14ac:dyDescent="0.3">
      <c r="A194">
        <v>7405</v>
      </c>
      <c r="B194" t="s">
        <v>80</v>
      </c>
      <c r="C194" s="1">
        <v>43983</v>
      </c>
      <c r="D194">
        <v>26</v>
      </c>
      <c r="E194">
        <v>25</v>
      </c>
      <c r="F194">
        <v>28</v>
      </c>
      <c r="G194">
        <f t="shared" si="7"/>
        <v>21</v>
      </c>
      <c r="H194">
        <v>25</v>
      </c>
    </row>
    <row r="195" spans="1:8" x14ac:dyDescent="0.3">
      <c r="A195">
        <v>7498</v>
      </c>
      <c r="B195" t="s">
        <v>70</v>
      </c>
      <c r="C195" s="1">
        <v>43983</v>
      </c>
      <c r="D195">
        <v>130</v>
      </c>
      <c r="E195">
        <v>125</v>
      </c>
      <c r="F195">
        <v>142</v>
      </c>
      <c r="G195">
        <f t="shared" ref="G195:G258" si="8">VLOOKUP(B195&amp;YEAR(C195),T:U,2,FALSE)</f>
        <v>104</v>
      </c>
      <c r="H195">
        <v>102</v>
      </c>
    </row>
    <row r="196" spans="1:8" x14ac:dyDescent="0.3">
      <c r="A196">
        <v>8783</v>
      </c>
      <c r="B196" t="s">
        <v>56</v>
      </c>
      <c r="C196" s="1">
        <v>43983</v>
      </c>
      <c r="D196">
        <v>375</v>
      </c>
      <c r="E196">
        <v>387</v>
      </c>
      <c r="F196">
        <v>347</v>
      </c>
      <c r="G196">
        <f t="shared" si="8"/>
        <v>415</v>
      </c>
      <c r="H196">
        <v>460</v>
      </c>
    </row>
    <row r="197" spans="1:8" x14ac:dyDescent="0.3">
      <c r="A197">
        <v>9041</v>
      </c>
      <c r="B197" t="s">
        <v>76</v>
      </c>
      <c r="C197" s="1">
        <v>43983</v>
      </c>
      <c r="D197">
        <v>52</v>
      </c>
      <c r="E197">
        <v>54</v>
      </c>
      <c r="F197">
        <v>49</v>
      </c>
      <c r="G197">
        <f t="shared" si="8"/>
        <v>52</v>
      </c>
      <c r="H197">
        <v>56</v>
      </c>
    </row>
    <row r="198" spans="1:8" x14ac:dyDescent="0.3">
      <c r="A198">
        <v>9491</v>
      </c>
      <c r="B198" t="s">
        <v>83</v>
      </c>
      <c r="C198" s="1">
        <v>43983</v>
      </c>
      <c r="D198">
        <v>17</v>
      </c>
      <c r="E198">
        <v>19</v>
      </c>
      <c r="F198">
        <v>12</v>
      </c>
      <c r="G198">
        <f t="shared" si="8"/>
        <v>9</v>
      </c>
      <c r="H198">
        <v>11</v>
      </c>
    </row>
    <row r="199" spans="1:8" x14ac:dyDescent="0.3">
      <c r="A199">
        <v>9838</v>
      </c>
      <c r="B199" t="s">
        <v>69</v>
      </c>
      <c r="C199" s="1">
        <v>43983</v>
      </c>
      <c r="D199">
        <v>90</v>
      </c>
      <c r="E199">
        <v>85</v>
      </c>
      <c r="F199">
        <v>104</v>
      </c>
      <c r="G199">
        <f t="shared" si="8"/>
        <v>91</v>
      </c>
      <c r="H199">
        <v>105</v>
      </c>
    </row>
    <row r="200" spans="1:8" x14ac:dyDescent="0.3">
      <c r="A200">
        <v>1367</v>
      </c>
      <c r="B200" t="s">
        <v>2</v>
      </c>
      <c r="C200" s="1">
        <v>44013</v>
      </c>
      <c r="D200">
        <v>68</v>
      </c>
      <c r="E200">
        <v>67</v>
      </c>
      <c r="F200">
        <v>70</v>
      </c>
      <c r="G200">
        <f t="shared" si="8"/>
        <v>74</v>
      </c>
      <c r="H200">
        <v>64</v>
      </c>
    </row>
    <row r="201" spans="1:8" x14ac:dyDescent="0.3">
      <c r="A201">
        <v>1691</v>
      </c>
      <c r="B201" t="s">
        <v>73</v>
      </c>
      <c r="C201" s="1">
        <v>44013</v>
      </c>
      <c r="D201">
        <v>236</v>
      </c>
      <c r="E201">
        <v>213</v>
      </c>
      <c r="F201">
        <v>301</v>
      </c>
      <c r="G201">
        <f t="shared" si="8"/>
        <v>66</v>
      </c>
      <c r="H201">
        <v>78</v>
      </c>
    </row>
    <row r="202" spans="1:8" x14ac:dyDescent="0.3">
      <c r="A202">
        <v>1741</v>
      </c>
      <c r="B202" t="s">
        <v>59</v>
      </c>
      <c r="C202" s="1">
        <v>44013</v>
      </c>
      <c r="D202">
        <v>130</v>
      </c>
      <c r="E202">
        <v>133</v>
      </c>
      <c r="F202">
        <v>123</v>
      </c>
      <c r="G202">
        <f t="shared" si="8"/>
        <v>143</v>
      </c>
      <c r="H202">
        <v>163</v>
      </c>
    </row>
    <row r="203" spans="1:8" x14ac:dyDescent="0.3">
      <c r="A203">
        <v>2009</v>
      </c>
      <c r="B203" t="s">
        <v>71</v>
      </c>
      <c r="C203" s="1">
        <v>44013</v>
      </c>
      <c r="D203">
        <v>84</v>
      </c>
      <c r="E203">
        <v>80</v>
      </c>
      <c r="F203">
        <v>94</v>
      </c>
      <c r="G203">
        <f t="shared" si="8"/>
        <v>85</v>
      </c>
      <c r="H203">
        <v>100</v>
      </c>
    </row>
    <row r="204" spans="1:8" x14ac:dyDescent="0.3">
      <c r="A204">
        <v>2100</v>
      </c>
      <c r="B204" t="s">
        <v>0</v>
      </c>
      <c r="C204" s="1">
        <v>44013</v>
      </c>
      <c r="D204">
        <v>298</v>
      </c>
      <c r="E204">
        <v>316</v>
      </c>
      <c r="F204">
        <v>247</v>
      </c>
      <c r="G204">
        <f t="shared" si="8"/>
        <v>391</v>
      </c>
      <c r="H204">
        <v>474</v>
      </c>
    </row>
    <row r="205" spans="1:8" x14ac:dyDescent="0.3">
      <c r="A205">
        <v>2234</v>
      </c>
      <c r="B205" t="s">
        <v>72</v>
      </c>
      <c r="C205" s="1">
        <v>44013</v>
      </c>
      <c r="D205">
        <v>93</v>
      </c>
      <c r="E205">
        <v>100</v>
      </c>
      <c r="F205">
        <v>72</v>
      </c>
      <c r="G205">
        <f t="shared" si="8"/>
        <v>100</v>
      </c>
      <c r="H205">
        <v>99</v>
      </c>
    </row>
    <row r="206" spans="1:8" x14ac:dyDescent="0.3">
      <c r="A206">
        <v>2248</v>
      </c>
      <c r="B206" t="s">
        <v>74</v>
      </c>
      <c r="C206" s="1">
        <v>44013</v>
      </c>
      <c r="D206">
        <v>56</v>
      </c>
      <c r="E206">
        <v>57</v>
      </c>
      <c r="F206">
        <v>52</v>
      </c>
      <c r="G206">
        <f t="shared" si="8"/>
        <v>64</v>
      </c>
      <c r="H206">
        <v>76</v>
      </c>
    </row>
    <row r="207" spans="1:8" x14ac:dyDescent="0.3">
      <c r="A207">
        <v>2299</v>
      </c>
      <c r="B207" t="s">
        <v>68</v>
      </c>
      <c r="C207" s="1">
        <v>44013</v>
      </c>
      <c r="D207">
        <v>105</v>
      </c>
      <c r="E207">
        <v>100</v>
      </c>
      <c r="F207">
        <v>119</v>
      </c>
      <c r="G207">
        <f t="shared" si="8"/>
        <v>120</v>
      </c>
      <c r="H207">
        <v>107</v>
      </c>
    </row>
    <row r="208" spans="1:8" x14ac:dyDescent="0.3">
      <c r="A208">
        <v>2301</v>
      </c>
      <c r="B208" t="s">
        <v>82</v>
      </c>
      <c r="C208" s="1">
        <v>44013</v>
      </c>
      <c r="D208">
        <v>16</v>
      </c>
      <c r="E208">
        <v>15</v>
      </c>
      <c r="F208">
        <v>19</v>
      </c>
      <c r="G208">
        <f t="shared" si="8"/>
        <v>18</v>
      </c>
      <c r="H208">
        <v>17</v>
      </c>
    </row>
    <row r="209" spans="1:8" x14ac:dyDescent="0.3">
      <c r="A209">
        <v>2452</v>
      </c>
      <c r="B209" t="s">
        <v>64</v>
      </c>
      <c r="C209" s="1">
        <v>44013</v>
      </c>
      <c r="D209">
        <v>288</v>
      </c>
      <c r="E209">
        <v>274</v>
      </c>
      <c r="F209">
        <v>329</v>
      </c>
      <c r="G209">
        <f t="shared" si="8"/>
        <v>133</v>
      </c>
      <c r="H209">
        <v>131</v>
      </c>
    </row>
    <row r="210" spans="1:8" x14ac:dyDescent="0.3">
      <c r="A210">
        <v>2601</v>
      </c>
      <c r="B210" t="s">
        <v>66</v>
      </c>
      <c r="C210" s="1">
        <v>44013</v>
      </c>
      <c r="D210">
        <v>88</v>
      </c>
      <c r="E210">
        <v>89</v>
      </c>
      <c r="F210">
        <v>85</v>
      </c>
      <c r="G210">
        <f t="shared" si="8"/>
        <v>116</v>
      </c>
      <c r="H210">
        <v>118</v>
      </c>
    </row>
    <row r="211" spans="1:8" x14ac:dyDescent="0.3">
      <c r="A211">
        <v>3296</v>
      </c>
      <c r="B211" t="s">
        <v>81</v>
      </c>
      <c r="C211" s="1">
        <v>44013</v>
      </c>
      <c r="D211">
        <v>18</v>
      </c>
      <c r="E211">
        <v>18</v>
      </c>
      <c r="F211">
        <v>18</v>
      </c>
      <c r="G211">
        <f t="shared" si="8"/>
        <v>18</v>
      </c>
      <c r="H211">
        <v>18</v>
      </c>
    </row>
    <row r="212" spans="1:8" x14ac:dyDescent="0.3">
      <c r="A212">
        <v>3385</v>
      </c>
      <c r="B212" t="s">
        <v>63</v>
      </c>
      <c r="C212" s="1">
        <v>44013</v>
      </c>
      <c r="D212">
        <v>136</v>
      </c>
      <c r="E212">
        <v>137</v>
      </c>
      <c r="F212">
        <v>132</v>
      </c>
      <c r="G212">
        <f t="shared" si="8"/>
        <v>148</v>
      </c>
      <c r="H212">
        <v>137</v>
      </c>
    </row>
    <row r="213" spans="1:8" x14ac:dyDescent="0.3">
      <c r="A213">
        <v>3471</v>
      </c>
      <c r="B213" t="s">
        <v>78</v>
      </c>
      <c r="C213" s="1">
        <v>44013</v>
      </c>
      <c r="D213">
        <v>37</v>
      </c>
      <c r="E213">
        <v>36</v>
      </c>
      <c r="F213">
        <v>38</v>
      </c>
      <c r="G213">
        <f t="shared" si="8"/>
        <v>38</v>
      </c>
      <c r="H213">
        <v>34</v>
      </c>
    </row>
    <row r="214" spans="1:8" x14ac:dyDescent="0.3">
      <c r="A214">
        <v>3472</v>
      </c>
      <c r="B214" t="s">
        <v>55</v>
      </c>
      <c r="C214" s="1">
        <v>44013</v>
      </c>
      <c r="D214">
        <v>624</v>
      </c>
      <c r="E214">
        <v>638</v>
      </c>
      <c r="F214">
        <v>583</v>
      </c>
      <c r="G214">
        <f t="shared" si="8"/>
        <v>723</v>
      </c>
      <c r="H214">
        <v>765</v>
      </c>
    </row>
    <row r="215" spans="1:8" x14ac:dyDescent="0.3">
      <c r="A215">
        <v>3588</v>
      </c>
      <c r="B215" t="s">
        <v>84</v>
      </c>
      <c r="C215" s="1">
        <v>44013</v>
      </c>
      <c r="D215">
        <v>22</v>
      </c>
      <c r="E215">
        <v>21</v>
      </c>
      <c r="F215">
        <v>25</v>
      </c>
      <c r="G215">
        <f t="shared" si="8"/>
        <v>10</v>
      </c>
      <c r="H215">
        <v>7</v>
      </c>
    </row>
    <row r="216" spans="1:8" x14ac:dyDescent="0.3">
      <c r="A216">
        <v>4359</v>
      </c>
      <c r="B216" t="s">
        <v>57</v>
      </c>
      <c r="C216" s="1">
        <v>44013</v>
      </c>
      <c r="D216">
        <v>279</v>
      </c>
      <c r="E216">
        <v>309</v>
      </c>
      <c r="F216">
        <v>192</v>
      </c>
      <c r="G216">
        <f t="shared" si="8"/>
        <v>351</v>
      </c>
      <c r="H216">
        <v>385</v>
      </c>
    </row>
    <row r="217" spans="1:8" x14ac:dyDescent="0.3">
      <c r="A217">
        <v>4494</v>
      </c>
      <c r="B217" t="s">
        <v>79</v>
      </c>
      <c r="C217" s="1">
        <v>44013</v>
      </c>
      <c r="D217">
        <v>29</v>
      </c>
      <c r="E217">
        <v>31</v>
      </c>
      <c r="F217">
        <v>23</v>
      </c>
      <c r="G217">
        <f t="shared" si="8"/>
        <v>35</v>
      </c>
      <c r="H217">
        <v>28</v>
      </c>
    </row>
    <row r="218" spans="1:8" x14ac:dyDescent="0.3">
      <c r="A218">
        <v>4496</v>
      </c>
      <c r="B218" t="s">
        <v>54</v>
      </c>
      <c r="C218" s="1">
        <v>44013</v>
      </c>
      <c r="D218">
        <v>1700</v>
      </c>
      <c r="E218">
        <v>1790</v>
      </c>
      <c r="F218">
        <v>1444</v>
      </c>
      <c r="G218">
        <f t="shared" si="8"/>
        <v>2115</v>
      </c>
      <c r="H218">
        <v>2295</v>
      </c>
    </row>
    <row r="219" spans="1:8" x14ac:dyDescent="0.3">
      <c r="A219">
        <v>4704</v>
      </c>
      <c r="B219" t="s">
        <v>60</v>
      </c>
      <c r="C219" s="1">
        <v>44013</v>
      </c>
      <c r="D219">
        <v>148</v>
      </c>
      <c r="E219">
        <v>151</v>
      </c>
      <c r="F219">
        <v>139</v>
      </c>
      <c r="G219">
        <f t="shared" si="8"/>
        <v>148</v>
      </c>
      <c r="H219">
        <v>159</v>
      </c>
    </row>
    <row r="220" spans="1:8" x14ac:dyDescent="0.3">
      <c r="A220">
        <v>4776</v>
      </c>
      <c r="B220" t="s">
        <v>67</v>
      </c>
      <c r="C220" s="1">
        <v>44013</v>
      </c>
      <c r="D220">
        <v>185</v>
      </c>
      <c r="E220">
        <v>182</v>
      </c>
      <c r="F220">
        <v>192</v>
      </c>
      <c r="G220">
        <f t="shared" si="8"/>
        <v>103</v>
      </c>
      <c r="H220">
        <v>111</v>
      </c>
    </row>
    <row r="221" spans="1:8" x14ac:dyDescent="0.3">
      <c r="A221">
        <v>5389</v>
      </c>
      <c r="B221" t="s">
        <v>58</v>
      </c>
      <c r="C221" s="1">
        <v>44013</v>
      </c>
      <c r="D221">
        <v>283</v>
      </c>
      <c r="E221">
        <v>281</v>
      </c>
      <c r="F221">
        <v>290</v>
      </c>
      <c r="G221">
        <f t="shared" si="8"/>
        <v>319</v>
      </c>
      <c r="H221">
        <v>324</v>
      </c>
    </row>
    <row r="222" spans="1:8" x14ac:dyDescent="0.3">
      <c r="A222">
        <v>5400</v>
      </c>
      <c r="B222" t="s">
        <v>77</v>
      </c>
      <c r="C222" s="1">
        <v>44013</v>
      </c>
      <c r="D222">
        <v>24</v>
      </c>
      <c r="E222">
        <v>26</v>
      </c>
      <c r="F222">
        <v>19</v>
      </c>
      <c r="G222">
        <f t="shared" si="8"/>
        <v>23</v>
      </c>
      <c r="H222">
        <v>34</v>
      </c>
    </row>
    <row r="223" spans="1:8" x14ac:dyDescent="0.3">
      <c r="A223">
        <v>5997</v>
      </c>
      <c r="B223" t="s">
        <v>75</v>
      </c>
      <c r="C223" s="1">
        <v>44013</v>
      </c>
      <c r="D223">
        <v>55</v>
      </c>
      <c r="E223">
        <v>57</v>
      </c>
      <c r="F223">
        <v>47</v>
      </c>
      <c r="G223">
        <f t="shared" si="8"/>
        <v>64</v>
      </c>
      <c r="H223">
        <v>64</v>
      </c>
    </row>
    <row r="224" spans="1:8" x14ac:dyDescent="0.3">
      <c r="A224">
        <v>6882</v>
      </c>
      <c r="B224" t="s">
        <v>61</v>
      </c>
      <c r="C224" s="1">
        <v>44013</v>
      </c>
      <c r="D224">
        <v>148</v>
      </c>
      <c r="E224">
        <v>154</v>
      </c>
      <c r="F224">
        <v>132</v>
      </c>
      <c r="G224">
        <f t="shared" si="8"/>
        <v>161</v>
      </c>
      <c r="H224">
        <v>158</v>
      </c>
    </row>
    <row r="225" spans="1:8" x14ac:dyDescent="0.3">
      <c r="A225">
        <v>7141</v>
      </c>
      <c r="B225" t="s">
        <v>65</v>
      </c>
      <c r="C225" s="1">
        <v>44013</v>
      </c>
      <c r="D225">
        <v>102</v>
      </c>
      <c r="E225">
        <v>103</v>
      </c>
      <c r="F225">
        <v>100</v>
      </c>
      <c r="G225">
        <f t="shared" si="8"/>
        <v>111</v>
      </c>
      <c r="H225">
        <v>121</v>
      </c>
    </row>
    <row r="226" spans="1:8" x14ac:dyDescent="0.3">
      <c r="A226">
        <v>7335</v>
      </c>
      <c r="B226" t="s">
        <v>62</v>
      </c>
      <c r="C226" s="1">
        <v>44013</v>
      </c>
      <c r="D226">
        <v>146</v>
      </c>
      <c r="E226">
        <v>152</v>
      </c>
      <c r="F226">
        <v>129</v>
      </c>
      <c r="G226">
        <f t="shared" si="8"/>
        <v>152</v>
      </c>
      <c r="H226">
        <v>143</v>
      </c>
    </row>
    <row r="227" spans="1:8" x14ac:dyDescent="0.3">
      <c r="A227">
        <v>7405</v>
      </c>
      <c r="B227" t="s">
        <v>80</v>
      </c>
      <c r="C227" s="1">
        <v>44013</v>
      </c>
      <c r="D227">
        <v>25</v>
      </c>
      <c r="E227">
        <v>25</v>
      </c>
      <c r="F227">
        <v>25</v>
      </c>
      <c r="G227">
        <f t="shared" si="8"/>
        <v>21</v>
      </c>
      <c r="H227">
        <v>25</v>
      </c>
    </row>
    <row r="228" spans="1:8" x14ac:dyDescent="0.3">
      <c r="A228">
        <v>7498</v>
      </c>
      <c r="B228" t="s">
        <v>70</v>
      </c>
      <c r="C228" s="1">
        <v>44013</v>
      </c>
      <c r="D228">
        <v>126</v>
      </c>
      <c r="E228">
        <v>126</v>
      </c>
      <c r="F228">
        <v>126</v>
      </c>
      <c r="G228">
        <f t="shared" si="8"/>
        <v>104</v>
      </c>
      <c r="H228">
        <v>102</v>
      </c>
    </row>
    <row r="229" spans="1:8" x14ac:dyDescent="0.3">
      <c r="A229">
        <v>8783</v>
      </c>
      <c r="B229" t="s">
        <v>56</v>
      </c>
      <c r="C229" s="1">
        <v>44013</v>
      </c>
      <c r="D229">
        <v>382</v>
      </c>
      <c r="E229">
        <v>395</v>
      </c>
      <c r="F229">
        <v>343</v>
      </c>
      <c r="G229">
        <f t="shared" si="8"/>
        <v>415</v>
      </c>
      <c r="H229">
        <v>460</v>
      </c>
    </row>
    <row r="230" spans="1:8" x14ac:dyDescent="0.3">
      <c r="A230">
        <v>9041</v>
      </c>
      <c r="B230" t="s">
        <v>76</v>
      </c>
      <c r="C230" s="1">
        <v>44013</v>
      </c>
      <c r="D230">
        <v>49</v>
      </c>
      <c r="E230">
        <v>49</v>
      </c>
      <c r="F230">
        <v>48</v>
      </c>
      <c r="G230">
        <f t="shared" si="8"/>
        <v>52</v>
      </c>
      <c r="H230">
        <v>56</v>
      </c>
    </row>
    <row r="231" spans="1:8" x14ac:dyDescent="0.3">
      <c r="A231">
        <v>9491</v>
      </c>
      <c r="B231" t="s">
        <v>83</v>
      </c>
      <c r="C231" s="1">
        <v>44013</v>
      </c>
      <c r="D231">
        <v>18</v>
      </c>
      <c r="E231">
        <v>19</v>
      </c>
      <c r="F231">
        <v>16</v>
      </c>
      <c r="G231">
        <f t="shared" si="8"/>
        <v>9</v>
      </c>
      <c r="H231">
        <v>11</v>
      </c>
    </row>
    <row r="232" spans="1:8" x14ac:dyDescent="0.3">
      <c r="A232">
        <v>9838</v>
      </c>
      <c r="B232" t="s">
        <v>69</v>
      </c>
      <c r="C232" s="1">
        <v>44013</v>
      </c>
      <c r="D232">
        <v>92</v>
      </c>
      <c r="E232">
        <v>89</v>
      </c>
      <c r="F232">
        <v>101</v>
      </c>
      <c r="G232">
        <f t="shared" si="8"/>
        <v>91</v>
      </c>
      <c r="H232">
        <v>105</v>
      </c>
    </row>
    <row r="233" spans="1:8" x14ac:dyDescent="0.3">
      <c r="A233">
        <v>1367</v>
      </c>
      <c r="B233" t="s">
        <v>2</v>
      </c>
      <c r="C233" s="1">
        <v>44044</v>
      </c>
      <c r="D233">
        <v>69</v>
      </c>
      <c r="E233">
        <v>70</v>
      </c>
      <c r="F233">
        <v>68</v>
      </c>
      <c r="G233">
        <f t="shared" si="8"/>
        <v>74</v>
      </c>
      <c r="H233">
        <v>64</v>
      </c>
    </row>
    <row r="234" spans="1:8" x14ac:dyDescent="0.3">
      <c r="A234">
        <v>1691</v>
      </c>
      <c r="B234" t="s">
        <v>73</v>
      </c>
      <c r="C234" s="1">
        <v>44044</v>
      </c>
      <c r="D234">
        <v>245</v>
      </c>
      <c r="E234">
        <v>223</v>
      </c>
      <c r="F234">
        <v>290</v>
      </c>
      <c r="G234">
        <f t="shared" si="8"/>
        <v>66</v>
      </c>
      <c r="H234">
        <v>78</v>
      </c>
    </row>
    <row r="235" spans="1:8" x14ac:dyDescent="0.3">
      <c r="A235">
        <v>1741</v>
      </c>
      <c r="B235" t="s">
        <v>59</v>
      </c>
      <c r="C235" s="1">
        <v>44044</v>
      </c>
      <c r="D235">
        <v>140</v>
      </c>
      <c r="E235">
        <v>141</v>
      </c>
      <c r="F235">
        <v>138</v>
      </c>
      <c r="G235">
        <f t="shared" si="8"/>
        <v>143</v>
      </c>
      <c r="H235">
        <v>163</v>
      </c>
    </row>
    <row r="236" spans="1:8" x14ac:dyDescent="0.3">
      <c r="A236">
        <v>2009</v>
      </c>
      <c r="B236" t="s">
        <v>71</v>
      </c>
      <c r="C236" s="1">
        <v>44044</v>
      </c>
      <c r="D236">
        <v>90</v>
      </c>
      <c r="E236">
        <v>88</v>
      </c>
      <c r="F236">
        <v>95</v>
      </c>
      <c r="G236">
        <f t="shared" si="8"/>
        <v>85</v>
      </c>
      <c r="H236">
        <v>100</v>
      </c>
    </row>
    <row r="237" spans="1:8" x14ac:dyDescent="0.3">
      <c r="A237">
        <v>2100</v>
      </c>
      <c r="B237" t="s">
        <v>0</v>
      </c>
      <c r="C237" s="1">
        <v>44044</v>
      </c>
      <c r="D237">
        <v>303</v>
      </c>
      <c r="E237">
        <v>329</v>
      </c>
      <c r="F237">
        <v>250</v>
      </c>
      <c r="G237">
        <f t="shared" si="8"/>
        <v>391</v>
      </c>
      <c r="H237">
        <v>474</v>
      </c>
    </row>
    <row r="238" spans="1:8" x14ac:dyDescent="0.3">
      <c r="A238">
        <v>2234</v>
      </c>
      <c r="B238" t="s">
        <v>72</v>
      </c>
      <c r="C238" s="1">
        <v>44044</v>
      </c>
      <c r="D238">
        <v>97</v>
      </c>
      <c r="E238">
        <v>102</v>
      </c>
      <c r="F238">
        <v>86</v>
      </c>
      <c r="G238">
        <f t="shared" si="8"/>
        <v>100</v>
      </c>
      <c r="H238">
        <v>99</v>
      </c>
    </row>
    <row r="239" spans="1:8" x14ac:dyDescent="0.3">
      <c r="A239">
        <v>2248</v>
      </c>
      <c r="B239" t="s">
        <v>74</v>
      </c>
      <c r="C239" s="1">
        <v>44044</v>
      </c>
      <c r="D239">
        <v>56</v>
      </c>
      <c r="E239">
        <v>55</v>
      </c>
      <c r="F239">
        <v>56</v>
      </c>
      <c r="G239">
        <f t="shared" si="8"/>
        <v>64</v>
      </c>
      <c r="H239">
        <v>76</v>
      </c>
    </row>
    <row r="240" spans="1:8" x14ac:dyDescent="0.3">
      <c r="A240">
        <v>2299</v>
      </c>
      <c r="B240" t="s">
        <v>68</v>
      </c>
      <c r="C240" s="1">
        <v>44044</v>
      </c>
      <c r="D240">
        <v>102</v>
      </c>
      <c r="E240">
        <v>101</v>
      </c>
      <c r="F240">
        <v>104</v>
      </c>
      <c r="G240">
        <f t="shared" si="8"/>
        <v>120</v>
      </c>
      <c r="H240">
        <v>107</v>
      </c>
    </row>
    <row r="241" spans="1:8" x14ac:dyDescent="0.3">
      <c r="A241">
        <v>2301</v>
      </c>
      <c r="B241" t="s">
        <v>82</v>
      </c>
      <c r="C241" s="1">
        <v>44044</v>
      </c>
      <c r="D241">
        <v>17</v>
      </c>
      <c r="E241">
        <v>17</v>
      </c>
      <c r="F241">
        <v>17</v>
      </c>
      <c r="G241">
        <f t="shared" si="8"/>
        <v>18</v>
      </c>
      <c r="H241">
        <v>17</v>
      </c>
    </row>
    <row r="242" spans="1:8" x14ac:dyDescent="0.3">
      <c r="A242">
        <v>2452</v>
      </c>
      <c r="B242" t="s">
        <v>64</v>
      </c>
      <c r="C242" s="1">
        <v>44044</v>
      </c>
      <c r="D242">
        <v>299</v>
      </c>
      <c r="E242">
        <v>269</v>
      </c>
      <c r="F242">
        <v>363</v>
      </c>
      <c r="G242">
        <f t="shared" si="8"/>
        <v>133</v>
      </c>
      <c r="H242">
        <v>131</v>
      </c>
    </row>
    <row r="243" spans="1:8" x14ac:dyDescent="0.3">
      <c r="A243">
        <v>2601</v>
      </c>
      <c r="B243" t="s">
        <v>66</v>
      </c>
      <c r="C243" s="1">
        <v>44044</v>
      </c>
      <c r="D243">
        <v>86</v>
      </c>
      <c r="E243">
        <v>88</v>
      </c>
      <c r="F243">
        <v>82</v>
      </c>
      <c r="G243">
        <f t="shared" si="8"/>
        <v>116</v>
      </c>
      <c r="H243">
        <v>118</v>
      </c>
    </row>
    <row r="244" spans="1:8" x14ac:dyDescent="0.3">
      <c r="A244">
        <v>3296</v>
      </c>
      <c r="B244" t="s">
        <v>81</v>
      </c>
      <c r="C244" s="1">
        <v>44044</v>
      </c>
      <c r="D244">
        <v>16</v>
      </c>
      <c r="E244">
        <v>17</v>
      </c>
      <c r="F244">
        <v>15</v>
      </c>
      <c r="G244">
        <f t="shared" si="8"/>
        <v>18</v>
      </c>
      <c r="H244">
        <v>18</v>
      </c>
    </row>
    <row r="245" spans="1:8" x14ac:dyDescent="0.3">
      <c r="A245">
        <v>3385</v>
      </c>
      <c r="B245" t="s">
        <v>63</v>
      </c>
      <c r="C245" s="1">
        <v>44044</v>
      </c>
      <c r="D245">
        <v>133</v>
      </c>
      <c r="E245">
        <v>133</v>
      </c>
      <c r="F245">
        <v>131</v>
      </c>
      <c r="G245">
        <f t="shared" si="8"/>
        <v>148</v>
      </c>
      <c r="H245">
        <v>137</v>
      </c>
    </row>
    <row r="246" spans="1:8" x14ac:dyDescent="0.3">
      <c r="A246">
        <v>3471</v>
      </c>
      <c r="B246" t="s">
        <v>78</v>
      </c>
      <c r="C246" s="1">
        <v>44044</v>
      </c>
      <c r="D246">
        <v>40</v>
      </c>
      <c r="E246">
        <v>38</v>
      </c>
      <c r="F246">
        <v>44</v>
      </c>
      <c r="G246">
        <f t="shared" si="8"/>
        <v>38</v>
      </c>
      <c r="H246">
        <v>34</v>
      </c>
    </row>
    <row r="247" spans="1:8" x14ac:dyDescent="0.3">
      <c r="A247">
        <v>3472</v>
      </c>
      <c r="B247" t="s">
        <v>55</v>
      </c>
      <c r="C247" s="1">
        <v>44044</v>
      </c>
      <c r="D247">
        <v>619</v>
      </c>
      <c r="E247">
        <v>631</v>
      </c>
      <c r="F247">
        <v>593</v>
      </c>
      <c r="G247">
        <f t="shared" si="8"/>
        <v>723</v>
      </c>
      <c r="H247">
        <v>765</v>
      </c>
    </row>
    <row r="248" spans="1:8" x14ac:dyDescent="0.3">
      <c r="A248">
        <v>3588</v>
      </c>
      <c r="B248" t="s">
        <v>84</v>
      </c>
      <c r="C248" s="1">
        <v>44044</v>
      </c>
      <c r="D248">
        <v>22</v>
      </c>
      <c r="E248">
        <v>21</v>
      </c>
      <c r="F248">
        <v>23</v>
      </c>
      <c r="G248">
        <f t="shared" si="8"/>
        <v>10</v>
      </c>
      <c r="H248">
        <v>7</v>
      </c>
    </row>
    <row r="249" spans="1:8" x14ac:dyDescent="0.3">
      <c r="A249">
        <v>4359</v>
      </c>
      <c r="B249" t="s">
        <v>57</v>
      </c>
      <c r="C249" s="1">
        <v>44044</v>
      </c>
      <c r="D249">
        <v>280</v>
      </c>
      <c r="E249">
        <v>314</v>
      </c>
      <c r="F249">
        <v>210</v>
      </c>
      <c r="G249">
        <f t="shared" si="8"/>
        <v>351</v>
      </c>
      <c r="H249">
        <v>385</v>
      </c>
    </row>
    <row r="250" spans="1:8" x14ac:dyDescent="0.3">
      <c r="A250">
        <v>4494</v>
      </c>
      <c r="B250" t="s">
        <v>79</v>
      </c>
      <c r="C250" s="1">
        <v>44044</v>
      </c>
      <c r="D250">
        <v>31</v>
      </c>
      <c r="E250">
        <v>32</v>
      </c>
      <c r="F250">
        <v>27</v>
      </c>
      <c r="G250">
        <f t="shared" si="8"/>
        <v>35</v>
      </c>
      <c r="H250">
        <v>28</v>
      </c>
    </row>
    <row r="251" spans="1:8" x14ac:dyDescent="0.3">
      <c r="A251">
        <v>4496</v>
      </c>
      <c r="B251" t="s">
        <v>54</v>
      </c>
      <c r="C251" s="1">
        <v>44044</v>
      </c>
      <c r="D251">
        <v>1772</v>
      </c>
      <c r="E251">
        <v>1887</v>
      </c>
      <c r="F251">
        <v>1532</v>
      </c>
      <c r="G251">
        <f t="shared" si="8"/>
        <v>2115</v>
      </c>
      <c r="H251">
        <v>2295</v>
      </c>
    </row>
    <row r="252" spans="1:8" x14ac:dyDescent="0.3">
      <c r="A252">
        <v>4704</v>
      </c>
      <c r="B252" t="s">
        <v>60</v>
      </c>
      <c r="C252" s="1">
        <v>44044</v>
      </c>
      <c r="D252">
        <v>149</v>
      </c>
      <c r="E252">
        <v>158</v>
      </c>
      <c r="F252">
        <v>130</v>
      </c>
      <c r="G252">
        <f t="shared" si="8"/>
        <v>148</v>
      </c>
      <c r="H252">
        <v>159</v>
      </c>
    </row>
    <row r="253" spans="1:8" x14ac:dyDescent="0.3">
      <c r="A253">
        <v>4776</v>
      </c>
      <c r="B253" t="s">
        <v>67</v>
      </c>
      <c r="C253" s="1">
        <v>44044</v>
      </c>
      <c r="D253">
        <v>198</v>
      </c>
      <c r="E253">
        <v>193</v>
      </c>
      <c r="F253">
        <v>207</v>
      </c>
      <c r="G253">
        <f t="shared" si="8"/>
        <v>103</v>
      </c>
      <c r="H253">
        <v>111</v>
      </c>
    </row>
    <row r="254" spans="1:8" x14ac:dyDescent="0.3">
      <c r="A254">
        <v>5389</v>
      </c>
      <c r="B254" t="s">
        <v>58</v>
      </c>
      <c r="C254" s="1">
        <v>44044</v>
      </c>
      <c r="D254">
        <v>284</v>
      </c>
      <c r="E254">
        <v>273</v>
      </c>
      <c r="F254">
        <v>308</v>
      </c>
      <c r="G254">
        <f t="shared" si="8"/>
        <v>319</v>
      </c>
      <c r="H254">
        <v>324</v>
      </c>
    </row>
    <row r="255" spans="1:8" x14ac:dyDescent="0.3">
      <c r="A255">
        <v>5400</v>
      </c>
      <c r="B255" t="s">
        <v>77</v>
      </c>
      <c r="C255" s="1">
        <v>44044</v>
      </c>
      <c r="D255">
        <v>22</v>
      </c>
      <c r="E255">
        <v>25</v>
      </c>
      <c r="F255">
        <v>17</v>
      </c>
      <c r="G255">
        <f t="shared" si="8"/>
        <v>23</v>
      </c>
      <c r="H255">
        <v>34</v>
      </c>
    </row>
    <row r="256" spans="1:8" x14ac:dyDescent="0.3">
      <c r="A256">
        <v>5997</v>
      </c>
      <c r="B256" t="s">
        <v>75</v>
      </c>
      <c r="C256" s="1">
        <v>44044</v>
      </c>
      <c r="D256">
        <v>53</v>
      </c>
      <c r="E256">
        <v>54</v>
      </c>
      <c r="F256">
        <v>53</v>
      </c>
      <c r="G256">
        <f t="shared" si="8"/>
        <v>64</v>
      </c>
      <c r="H256">
        <v>64</v>
      </c>
    </row>
    <row r="257" spans="1:8" x14ac:dyDescent="0.3">
      <c r="A257">
        <v>6882</v>
      </c>
      <c r="B257" t="s">
        <v>61</v>
      </c>
      <c r="C257" s="1">
        <v>44044</v>
      </c>
      <c r="D257">
        <v>144</v>
      </c>
      <c r="E257">
        <v>153</v>
      </c>
      <c r="F257">
        <v>125</v>
      </c>
      <c r="G257">
        <f t="shared" si="8"/>
        <v>161</v>
      </c>
      <c r="H257">
        <v>158</v>
      </c>
    </row>
    <row r="258" spans="1:8" x14ac:dyDescent="0.3">
      <c r="A258">
        <v>7141</v>
      </c>
      <c r="B258" t="s">
        <v>65</v>
      </c>
      <c r="C258" s="1">
        <v>44044</v>
      </c>
      <c r="D258">
        <v>98</v>
      </c>
      <c r="E258">
        <v>97</v>
      </c>
      <c r="F258">
        <v>101</v>
      </c>
      <c r="G258">
        <f t="shared" si="8"/>
        <v>111</v>
      </c>
      <c r="H258">
        <v>121</v>
      </c>
    </row>
    <row r="259" spans="1:8" x14ac:dyDescent="0.3">
      <c r="A259">
        <v>7335</v>
      </c>
      <c r="B259" t="s">
        <v>62</v>
      </c>
      <c r="C259" s="1">
        <v>44044</v>
      </c>
      <c r="D259">
        <v>157</v>
      </c>
      <c r="E259">
        <v>164</v>
      </c>
      <c r="F259">
        <v>143</v>
      </c>
      <c r="G259">
        <f t="shared" ref="G259:G322" si="9">VLOOKUP(B259&amp;YEAR(C259),T:U,2,FALSE)</f>
        <v>152</v>
      </c>
      <c r="H259">
        <v>143</v>
      </c>
    </row>
    <row r="260" spans="1:8" x14ac:dyDescent="0.3">
      <c r="A260">
        <v>7405</v>
      </c>
      <c r="B260" t="s">
        <v>80</v>
      </c>
      <c r="C260" s="1">
        <v>44044</v>
      </c>
      <c r="D260">
        <v>25</v>
      </c>
      <c r="E260">
        <v>25</v>
      </c>
      <c r="F260">
        <v>26</v>
      </c>
      <c r="G260">
        <f t="shared" si="9"/>
        <v>21</v>
      </c>
      <c r="H260">
        <v>25</v>
      </c>
    </row>
    <row r="261" spans="1:8" x14ac:dyDescent="0.3">
      <c r="A261">
        <v>7498</v>
      </c>
      <c r="B261" t="s">
        <v>70</v>
      </c>
      <c r="C261" s="1">
        <v>44044</v>
      </c>
      <c r="D261">
        <v>124</v>
      </c>
      <c r="E261">
        <v>122</v>
      </c>
      <c r="F261">
        <v>128</v>
      </c>
      <c r="G261">
        <f t="shared" si="9"/>
        <v>104</v>
      </c>
      <c r="H261">
        <v>102</v>
      </c>
    </row>
    <row r="262" spans="1:8" x14ac:dyDescent="0.3">
      <c r="A262">
        <v>8783</v>
      </c>
      <c r="B262" t="s">
        <v>56</v>
      </c>
      <c r="C262" s="1">
        <v>44044</v>
      </c>
      <c r="D262">
        <v>373</v>
      </c>
      <c r="E262">
        <v>393</v>
      </c>
      <c r="F262">
        <v>332</v>
      </c>
      <c r="G262">
        <f t="shared" si="9"/>
        <v>415</v>
      </c>
      <c r="H262">
        <v>460</v>
      </c>
    </row>
    <row r="263" spans="1:8" x14ac:dyDescent="0.3">
      <c r="A263">
        <v>9041</v>
      </c>
      <c r="B263" t="s">
        <v>76</v>
      </c>
      <c r="C263" s="1">
        <v>44044</v>
      </c>
      <c r="D263">
        <v>53</v>
      </c>
      <c r="E263">
        <v>57</v>
      </c>
      <c r="F263">
        <v>45</v>
      </c>
      <c r="G263">
        <f t="shared" si="9"/>
        <v>52</v>
      </c>
      <c r="H263">
        <v>56</v>
      </c>
    </row>
    <row r="264" spans="1:8" x14ac:dyDescent="0.3">
      <c r="A264">
        <v>9491</v>
      </c>
      <c r="B264" t="s">
        <v>83</v>
      </c>
      <c r="C264" s="1">
        <v>44044</v>
      </c>
      <c r="D264">
        <v>20</v>
      </c>
      <c r="E264">
        <v>20</v>
      </c>
      <c r="F264">
        <v>21</v>
      </c>
      <c r="G264">
        <f t="shared" si="9"/>
        <v>9</v>
      </c>
      <c r="H264">
        <v>11</v>
      </c>
    </row>
    <row r="265" spans="1:8" x14ac:dyDescent="0.3">
      <c r="A265">
        <v>9838</v>
      </c>
      <c r="B265" t="s">
        <v>69</v>
      </c>
      <c r="C265" s="1">
        <v>44044</v>
      </c>
      <c r="D265">
        <v>88</v>
      </c>
      <c r="E265">
        <v>91</v>
      </c>
      <c r="F265">
        <v>84</v>
      </c>
      <c r="G265">
        <f t="shared" si="9"/>
        <v>91</v>
      </c>
      <c r="H265">
        <v>105</v>
      </c>
    </row>
    <row r="266" spans="1:8" x14ac:dyDescent="0.3">
      <c r="A266">
        <v>1367</v>
      </c>
      <c r="B266" t="s">
        <v>2</v>
      </c>
      <c r="C266" s="1">
        <v>44075</v>
      </c>
      <c r="D266">
        <v>75</v>
      </c>
      <c r="E266">
        <v>75</v>
      </c>
      <c r="F266">
        <v>73</v>
      </c>
      <c r="G266">
        <f t="shared" si="9"/>
        <v>74</v>
      </c>
      <c r="H266">
        <v>64</v>
      </c>
    </row>
    <row r="267" spans="1:8" x14ac:dyDescent="0.3">
      <c r="A267">
        <v>1691</v>
      </c>
      <c r="B267" t="s">
        <v>73</v>
      </c>
      <c r="C267" s="1">
        <v>44075</v>
      </c>
      <c r="D267">
        <v>166</v>
      </c>
      <c r="E267">
        <v>146</v>
      </c>
      <c r="F267">
        <v>215</v>
      </c>
      <c r="G267">
        <f t="shared" si="9"/>
        <v>66</v>
      </c>
      <c r="H267">
        <v>78</v>
      </c>
    </row>
    <row r="268" spans="1:8" x14ac:dyDescent="0.3">
      <c r="A268">
        <v>1741</v>
      </c>
      <c r="B268" t="s">
        <v>59</v>
      </c>
      <c r="C268" s="1">
        <v>44075</v>
      </c>
      <c r="D268">
        <v>141</v>
      </c>
      <c r="E268">
        <v>141</v>
      </c>
      <c r="F268">
        <v>142</v>
      </c>
      <c r="G268">
        <f t="shared" si="9"/>
        <v>143</v>
      </c>
      <c r="H268">
        <v>163</v>
      </c>
    </row>
    <row r="269" spans="1:8" x14ac:dyDescent="0.3">
      <c r="A269">
        <v>2009</v>
      </c>
      <c r="B269" t="s">
        <v>71</v>
      </c>
      <c r="C269" s="1">
        <v>44075</v>
      </c>
      <c r="D269">
        <v>60</v>
      </c>
      <c r="E269">
        <v>55</v>
      </c>
      <c r="F269">
        <v>73</v>
      </c>
      <c r="G269">
        <f t="shared" si="9"/>
        <v>85</v>
      </c>
      <c r="H269">
        <v>100</v>
      </c>
    </row>
    <row r="270" spans="1:8" x14ac:dyDescent="0.3">
      <c r="A270">
        <v>2100</v>
      </c>
      <c r="B270" t="s">
        <v>0</v>
      </c>
      <c r="C270" s="1">
        <v>44075</v>
      </c>
      <c r="D270">
        <v>327</v>
      </c>
      <c r="E270">
        <v>347</v>
      </c>
      <c r="F270">
        <v>278</v>
      </c>
      <c r="G270">
        <f t="shared" si="9"/>
        <v>391</v>
      </c>
      <c r="H270">
        <v>474</v>
      </c>
    </row>
    <row r="271" spans="1:8" x14ac:dyDescent="0.3">
      <c r="A271">
        <v>2234</v>
      </c>
      <c r="B271" t="s">
        <v>72</v>
      </c>
      <c r="C271" s="1">
        <v>44075</v>
      </c>
      <c r="D271">
        <v>105</v>
      </c>
      <c r="E271">
        <v>113</v>
      </c>
      <c r="F271">
        <v>87</v>
      </c>
      <c r="G271">
        <f t="shared" si="9"/>
        <v>100</v>
      </c>
      <c r="H271">
        <v>99</v>
      </c>
    </row>
    <row r="272" spans="1:8" x14ac:dyDescent="0.3">
      <c r="A272">
        <v>2248</v>
      </c>
      <c r="B272" t="s">
        <v>74</v>
      </c>
      <c r="C272" s="1">
        <v>44075</v>
      </c>
      <c r="D272">
        <v>55</v>
      </c>
      <c r="E272">
        <v>53</v>
      </c>
      <c r="F272">
        <v>58</v>
      </c>
      <c r="G272">
        <f t="shared" si="9"/>
        <v>64</v>
      </c>
      <c r="H272">
        <v>76</v>
      </c>
    </row>
    <row r="273" spans="1:8" x14ac:dyDescent="0.3">
      <c r="A273">
        <v>2299</v>
      </c>
      <c r="B273" t="s">
        <v>68</v>
      </c>
      <c r="C273" s="1">
        <v>44075</v>
      </c>
      <c r="D273">
        <v>104</v>
      </c>
      <c r="E273">
        <v>101</v>
      </c>
      <c r="F273">
        <v>112</v>
      </c>
      <c r="G273">
        <f t="shared" si="9"/>
        <v>120</v>
      </c>
      <c r="H273">
        <v>107</v>
      </c>
    </row>
    <row r="274" spans="1:8" x14ac:dyDescent="0.3">
      <c r="A274">
        <v>2301</v>
      </c>
      <c r="B274" t="s">
        <v>82</v>
      </c>
      <c r="C274" s="1">
        <v>44075</v>
      </c>
      <c r="D274">
        <v>16</v>
      </c>
      <c r="E274">
        <v>16</v>
      </c>
      <c r="F274">
        <v>17</v>
      </c>
      <c r="G274">
        <f t="shared" si="9"/>
        <v>18</v>
      </c>
      <c r="H274">
        <v>17</v>
      </c>
    </row>
    <row r="275" spans="1:8" x14ac:dyDescent="0.3">
      <c r="A275">
        <v>2452</v>
      </c>
      <c r="B275" t="s">
        <v>64</v>
      </c>
      <c r="C275" s="1">
        <v>44075</v>
      </c>
      <c r="D275">
        <v>220</v>
      </c>
      <c r="E275">
        <v>197</v>
      </c>
      <c r="F275">
        <v>277</v>
      </c>
      <c r="G275">
        <f t="shared" si="9"/>
        <v>133</v>
      </c>
      <c r="H275">
        <v>131</v>
      </c>
    </row>
    <row r="276" spans="1:8" x14ac:dyDescent="0.3">
      <c r="A276">
        <v>2601</v>
      </c>
      <c r="B276" t="s">
        <v>66</v>
      </c>
      <c r="C276" s="1">
        <v>44075</v>
      </c>
      <c r="D276">
        <v>85</v>
      </c>
      <c r="E276">
        <v>85</v>
      </c>
      <c r="F276">
        <v>84</v>
      </c>
      <c r="G276">
        <f t="shared" si="9"/>
        <v>116</v>
      </c>
      <c r="H276">
        <v>118</v>
      </c>
    </row>
    <row r="277" spans="1:8" x14ac:dyDescent="0.3">
      <c r="A277">
        <v>3296</v>
      </c>
      <c r="B277" t="s">
        <v>81</v>
      </c>
      <c r="C277" s="1">
        <v>44075</v>
      </c>
      <c r="D277">
        <v>18</v>
      </c>
      <c r="E277">
        <v>18</v>
      </c>
      <c r="F277">
        <v>18</v>
      </c>
      <c r="G277">
        <f t="shared" si="9"/>
        <v>18</v>
      </c>
      <c r="H277">
        <v>18</v>
      </c>
    </row>
    <row r="278" spans="1:8" x14ac:dyDescent="0.3">
      <c r="A278">
        <v>3385</v>
      </c>
      <c r="B278" t="s">
        <v>63</v>
      </c>
      <c r="C278" s="1">
        <v>44075</v>
      </c>
      <c r="D278">
        <v>119</v>
      </c>
      <c r="E278">
        <v>120</v>
      </c>
      <c r="F278">
        <v>115</v>
      </c>
      <c r="G278">
        <f t="shared" si="9"/>
        <v>148</v>
      </c>
      <c r="H278">
        <v>137</v>
      </c>
    </row>
    <row r="279" spans="1:8" x14ac:dyDescent="0.3">
      <c r="A279">
        <v>3471</v>
      </c>
      <c r="B279" t="s">
        <v>78</v>
      </c>
      <c r="C279" s="1">
        <v>44075</v>
      </c>
      <c r="D279">
        <v>40</v>
      </c>
      <c r="E279">
        <v>36</v>
      </c>
      <c r="F279">
        <v>51</v>
      </c>
      <c r="G279">
        <f t="shared" si="9"/>
        <v>38</v>
      </c>
      <c r="H279">
        <v>34</v>
      </c>
    </row>
    <row r="280" spans="1:8" x14ac:dyDescent="0.3">
      <c r="A280">
        <v>3472</v>
      </c>
      <c r="B280" t="s">
        <v>55</v>
      </c>
      <c r="C280" s="1">
        <v>44075</v>
      </c>
      <c r="D280">
        <v>610</v>
      </c>
      <c r="E280">
        <v>622</v>
      </c>
      <c r="F280">
        <v>583</v>
      </c>
      <c r="G280">
        <f t="shared" si="9"/>
        <v>723</v>
      </c>
      <c r="H280">
        <v>765</v>
      </c>
    </row>
    <row r="281" spans="1:8" x14ac:dyDescent="0.3">
      <c r="A281">
        <v>3588</v>
      </c>
      <c r="B281" t="s">
        <v>84</v>
      </c>
      <c r="C281" s="1">
        <v>44075</v>
      </c>
      <c r="D281">
        <v>15</v>
      </c>
      <c r="E281">
        <v>15</v>
      </c>
      <c r="F281">
        <v>16</v>
      </c>
      <c r="G281">
        <f t="shared" si="9"/>
        <v>10</v>
      </c>
      <c r="H281">
        <v>7</v>
      </c>
    </row>
    <row r="282" spans="1:8" x14ac:dyDescent="0.3">
      <c r="A282">
        <v>4359</v>
      </c>
      <c r="B282" t="s">
        <v>57</v>
      </c>
      <c r="C282" s="1">
        <v>44075</v>
      </c>
      <c r="D282">
        <v>301</v>
      </c>
      <c r="E282">
        <v>335</v>
      </c>
      <c r="F282">
        <v>216</v>
      </c>
      <c r="G282">
        <f t="shared" si="9"/>
        <v>351</v>
      </c>
      <c r="H282">
        <v>385</v>
      </c>
    </row>
    <row r="283" spans="1:8" x14ac:dyDescent="0.3">
      <c r="A283">
        <v>4494</v>
      </c>
      <c r="B283" t="s">
        <v>79</v>
      </c>
      <c r="C283" s="1">
        <v>44075</v>
      </c>
      <c r="D283">
        <v>33</v>
      </c>
      <c r="E283">
        <v>33</v>
      </c>
      <c r="F283">
        <v>32</v>
      </c>
      <c r="G283">
        <f t="shared" si="9"/>
        <v>35</v>
      </c>
      <c r="H283">
        <v>28</v>
      </c>
    </row>
    <row r="284" spans="1:8" x14ac:dyDescent="0.3">
      <c r="A284">
        <v>4496</v>
      </c>
      <c r="B284" t="s">
        <v>54</v>
      </c>
      <c r="C284" s="1">
        <v>44075</v>
      </c>
      <c r="D284">
        <v>1879</v>
      </c>
      <c r="E284">
        <v>1990</v>
      </c>
      <c r="F284">
        <v>1600</v>
      </c>
      <c r="G284">
        <f t="shared" si="9"/>
        <v>2115</v>
      </c>
      <c r="H284">
        <v>2295</v>
      </c>
    </row>
    <row r="285" spans="1:8" x14ac:dyDescent="0.3">
      <c r="A285">
        <v>4704</v>
      </c>
      <c r="B285" t="s">
        <v>60</v>
      </c>
      <c r="C285" s="1">
        <v>44075</v>
      </c>
      <c r="D285">
        <v>139</v>
      </c>
      <c r="E285">
        <v>142</v>
      </c>
      <c r="F285">
        <v>130</v>
      </c>
      <c r="G285">
        <f t="shared" si="9"/>
        <v>148</v>
      </c>
      <c r="H285">
        <v>159</v>
      </c>
    </row>
    <row r="286" spans="1:8" x14ac:dyDescent="0.3">
      <c r="A286">
        <v>4776</v>
      </c>
      <c r="B286" t="s">
        <v>67</v>
      </c>
      <c r="C286" s="1">
        <v>44075</v>
      </c>
      <c r="D286">
        <v>168</v>
      </c>
      <c r="E286">
        <v>161</v>
      </c>
      <c r="F286">
        <v>186</v>
      </c>
      <c r="G286">
        <f t="shared" si="9"/>
        <v>103</v>
      </c>
      <c r="H286">
        <v>111</v>
      </c>
    </row>
    <row r="287" spans="1:8" x14ac:dyDescent="0.3">
      <c r="A287">
        <v>5389</v>
      </c>
      <c r="B287" t="s">
        <v>58</v>
      </c>
      <c r="C287" s="1">
        <v>44075</v>
      </c>
      <c r="D287">
        <v>243</v>
      </c>
      <c r="E287">
        <v>239</v>
      </c>
      <c r="F287">
        <v>253</v>
      </c>
      <c r="G287">
        <f t="shared" si="9"/>
        <v>319</v>
      </c>
      <c r="H287">
        <v>324</v>
      </c>
    </row>
    <row r="288" spans="1:8" x14ac:dyDescent="0.3">
      <c r="A288">
        <v>5400</v>
      </c>
      <c r="B288" t="s">
        <v>77</v>
      </c>
      <c r="C288" s="1">
        <v>44075</v>
      </c>
      <c r="D288">
        <v>27</v>
      </c>
      <c r="E288">
        <v>30</v>
      </c>
      <c r="F288">
        <v>20</v>
      </c>
      <c r="G288">
        <f t="shared" si="9"/>
        <v>23</v>
      </c>
      <c r="H288">
        <v>34</v>
      </c>
    </row>
    <row r="289" spans="1:8" x14ac:dyDescent="0.3">
      <c r="A289">
        <v>5997</v>
      </c>
      <c r="B289" t="s">
        <v>75</v>
      </c>
      <c r="C289" s="1">
        <v>44075</v>
      </c>
      <c r="D289">
        <v>47</v>
      </c>
      <c r="E289">
        <v>45</v>
      </c>
      <c r="F289">
        <v>51</v>
      </c>
      <c r="G289">
        <f t="shared" si="9"/>
        <v>64</v>
      </c>
      <c r="H289">
        <v>64</v>
      </c>
    </row>
    <row r="290" spans="1:8" x14ac:dyDescent="0.3">
      <c r="A290">
        <v>6882</v>
      </c>
      <c r="B290" t="s">
        <v>61</v>
      </c>
      <c r="C290" s="1">
        <v>44075</v>
      </c>
      <c r="D290">
        <v>150</v>
      </c>
      <c r="E290">
        <v>162</v>
      </c>
      <c r="F290">
        <v>122</v>
      </c>
      <c r="G290">
        <f t="shared" si="9"/>
        <v>161</v>
      </c>
      <c r="H290">
        <v>158</v>
      </c>
    </row>
    <row r="291" spans="1:8" x14ac:dyDescent="0.3">
      <c r="A291">
        <v>7141</v>
      </c>
      <c r="B291" t="s">
        <v>65</v>
      </c>
      <c r="C291" s="1">
        <v>44075</v>
      </c>
      <c r="D291">
        <v>101</v>
      </c>
      <c r="E291">
        <v>99</v>
      </c>
      <c r="F291">
        <v>105</v>
      </c>
      <c r="G291">
        <f t="shared" si="9"/>
        <v>111</v>
      </c>
      <c r="H291">
        <v>121</v>
      </c>
    </row>
    <row r="292" spans="1:8" x14ac:dyDescent="0.3">
      <c r="A292">
        <v>7335</v>
      </c>
      <c r="B292" t="s">
        <v>62</v>
      </c>
      <c r="C292" s="1">
        <v>44075</v>
      </c>
      <c r="D292">
        <v>144</v>
      </c>
      <c r="E292">
        <v>147</v>
      </c>
      <c r="F292">
        <v>136</v>
      </c>
      <c r="G292">
        <f t="shared" si="9"/>
        <v>152</v>
      </c>
      <c r="H292">
        <v>143</v>
      </c>
    </row>
    <row r="293" spans="1:8" x14ac:dyDescent="0.3">
      <c r="A293">
        <v>7405</v>
      </c>
      <c r="B293" t="s">
        <v>80</v>
      </c>
      <c r="C293" s="1">
        <v>44075</v>
      </c>
      <c r="D293">
        <v>26</v>
      </c>
      <c r="E293">
        <v>26</v>
      </c>
      <c r="F293">
        <v>29</v>
      </c>
      <c r="G293">
        <f t="shared" si="9"/>
        <v>21</v>
      </c>
      <c r="H293">
        <v>25</v>
      </c>
    </row>
    <row r="294" spans="1:8" x14ac:dyDescent="0.3">
      <c r="A294">
        <v>7498</v>
      </c>
      <c r="B294" t="s">
        <v>70</v>
      </c>
      <c r="C294" s="1">
        <v>44075</v>
      </c>
      <c r="D294">
        <v>105</v>
      </c>
      <c r="E294">
        <v>103</v>
      </c>
      <c r="F294">
        <v>109</v>
      </c>
      <c r="G294">
        <f t="shared" si="9"/>
        <v>104</v>
      </c>
      <c r="H294">
        <v>102</v>
      </c>
    </row>
    <row r="295" spans="1:8" x14ac:dyDescent="0.3">
      <c r="A295">
        <v>8783</v>
      </c>
      <c r="B295" t="s">
        <v>56</v>
      </c>
      <c r="C295" s="1">
        <v>44075</v>
      </c>
      <c r="D295">
        <v>375</v>
      </c>
      <c r="E295">
        <v>392</v>
      </c>
      <c r="F295">
        <v>331</v>
      </c>
      <c r="G295">
        <f t="shared" si="9"/>
        <v>415</v>
      </c>
      <c r="H295">
        <v>460</v>
      </c>
    </row>
    <row r="296" spans="1:8" x14ac:dyDescent="0.3">
      <c r="A296">
        <v>9041</v>
      </c>
      <c r="B296" t="s">
        <v>76</v>
      </c>
      <c r="C296" s="1">
        <v>44075</v>
      </c>
      <c r="D296">
        <v>54</v>
      </c>
      <c r="E296">
        <v>59</v>
      </c>
      <c r="F296">
        <v>43</v>
      </c>
      <c r="G296">
        <f t="shared" si="9"/>
        <v>52</v>
      </c>
      <c r="H296">
        <v>56</v>
      </c>
    </row>
    <row r="297" spans="1:8" x14ac:dyDescent="0.3">
      <c r="A297">
        <v>9491</v>
      </c>
      <c r="B297" t="s">
        <v>83</v>
      </c>
      <c r="C297" s="1">
        <v>44075</v>
      </c>
      <c r="D297">
        <v>21</v>
      </c>
      <c r="E297">
        <v>21</v>
      </c>
      <c r="F297">
        <v>18</v>
      </c>
      <c r="G297">
        <f t="shared" si="9"/>
        <v>9</v>
      </c>
      <c r="H297">
        <v>11</v>
      </c>
    </row>
    <row r="298" spans="1:8" x14ac:dyDescent="0.3">
      <c r="A298">
        <v>9838</v>
      </c>
      <c r="B298" t="s">
        <v>69</v>
      </c>
      <c r="C298" s="1">
        <v>44075</v>
      </c>
      <c r="D298">
        <v>82</v>
      </c>
      <c r="E298">
        <v>82</v>
      </c>
      <c r="F298">
        <v>83</v>
      </c>
      <c r="G298">
        <f t="shared" si="9"/>
        <v>91</v>
      </c>
      <c r="H298">
        <v>105</v>
      </c>
    </row>
    <row r="299" spans="1:8" x14ac:dyDescent="0.3">
      <c r="A299">
        <v>1367</v>
      </c>
      <c r="B299" t="s">
        <v>2</v>
      </c>
      <c r="C299" s="1">
        <v>44105</v>
      </c>
      <c r="D299">
        <v>76</v>
      </c>
      <c r="E299">
        <v>74</v>
      </c>
      <c r="F299">
        <v>82</v>
      </c>
      <c r="G299">
        <f t="shared" si="9"/>
        <v>74</v>
      </c>
      <c r="H299">
        <v>64</v>
      </c>
    </row>
    <row r="300" spans="1:8" x14ac:dyDescent="0.3">
      <c r="A300">
        <v>1691</v>
      </c>
      <c r="B300" t="s">
        <v>73</v>
      </c>
      <c r="C300" s="1">
        <v>44105</v>
      </c>
      <c r="D300">
        <v>150</v>
      </c>
      <c r="E300">
        <v>138</v>
      </c>
      <c r="F300">
        <v>180</v>
      </c>
      <c r="G300">
        <f t="shared" si="9"/>
        <v>66</v>
      </c>
      <c r="H300">
        <v>78</v>
      </c>
    </row>
    <row r="301" spans="1:8" x14ac:dyDescent="0.3">
      <c r="A301">
        <v>1741</v>
      </c>
      <c r="B301" t="s">
        <v>59</v>
      </c>
      <c r="C301" s="1">
        <v>44105</v>
      </c>
      <c r="D301">
        <v>144</v>
      </c>
      <c r="E301">
        <v>147</v>
      </c>
      <c r="F301">
        <v>135</v>
      </c>
      <c r="G301">
        <f t="shared" si="9"/>
        <v>143</v>
      </c>
      <c r="H301">
        <v>163</v>
      </c>
    </row>
    <row r="302" spans="1:8" x14ac:dyDescent="0.3">
      <c r="A302">
        <v>2009</v>
      </c>
      <c r="B302" t="s">
        <v>71</v>
      </c>
      <c r="C302" s="1">
        <v>44105</v>
      </c>
      <c r="D302">
        <v>58</v>
      </c>
      <c r="E302">
        <v>53</v>
      </c>
      <c r="F302">
        <v>69</v>
      </c>
      <c r="G302">
        <f t="shared" si="9"/>
        <v>85</v>
      </c>
      <c r="H302">
        <v>100</v>
      </c>
    </row>
    <row r="303" spans="1:8" x14ac:dyDescent="0.3">
      <c r="A303">
        <v>2100</v>
      </c>
      <c r="B303" t="s">
        <v>0</v>
      </c>
      <c r="C303" s="1">
        <v>44105</v>
      </c>
      <c r="D303">
        <v>345</v>
      </c>
      <c r="E303">
        <v>368</v>
      </c>
      <c r="F303">
        <v>290</v>
      </c>
      <c r="G303">
        <f t="shared" si="9"/>
        <v>391</v>
      </c>
      <c r="H303">
        <v>474</v>
      </c>
    </row>
    <row r="304" spans="1:8" x14ac:dyDescent="0.3">
      <c r="A304">
        <v>2234</v>
      </c>
      <c r="B304" t="s">
        <v>72</v>
      </c>
      <c r="C304" s="1">
        <v>44105</v>
      </c>
      <c r="D304">
        <v>106</v>
      </c>
      <c r="E304">
        <v>113</v>
      </c>
      <c r="F304">
        <v>90</v>
      </c>
      <c r="G304">
        <f t="shared" si="9"/>
        <v>100</v>
      </c>
      <c r="H304">
        <v>99</v>
      </c>
    </row>
    <row r="305" spans="1:8" x14ac:dyDescent="0.3">
      <c r="A305">
        <v>2248</v>
      </c>
      <c r="B305" t="s">
        <v>74</v>
      </c>
      <c r="C305" s="1">
        <v>44105</v>
      </c>
      <c r="D305">
        <v>56</v>
      </c>
      <c r="E305">
        <v>54</v>
      </c>
      <c r="F305">
        <v>61</v>
      </c>
      <c r="G305">
        <f t="shared" si="9"/>
        <v>64</v>
      </c>
      <c r="H305">
        <v>76</v>
      </c>
    </row>
    <row r="306" spans="1:8" x14ac:dyDescent="0.3">
      <c r="A306">
        <v>2299</v>
      </c>
      <c r="B306" t="s">
        <v>68</v>
      </c>
      <c r="C306" s="1">
        <v>44105</v>
      </c>
      <c r="D306">
        <v>107</v>
      </c>
      <c r="E306">
        <v>104</v>
      </c>
      <c r="F306">
        <v>115</v>
      </c>
      <c r="G306">
        <f t="shared" si="9"/>
        <v>120</v>
      </c>
      <c r="H306">
        <v>107</v>
      </c>
    </row>
    <row r="307" spans="1:8" x14ac:dyDescent="0.3">
      <c r="A307">
        <v>2301</v>
      </c>
      <c r="B307" t="s">
        <v>82</v>
      </c>
      <c r="C307" s="1">
        <v>44105</v>
      </c>
      <c r="D307">
        <v>18</v>
      </c>
      <c r="E307">
        <v>17</v>
      </c>
      <c r="F307">
        <v>21</v>
      </c>
      <c r="G307">
        <f t="shared" si="9"/>
        <v>18</v>
      </c>
      <c r="H307">
        <v>17</v>
      </c>
    </row>
    <row r="308" spans="1:8" x14ac:dyDescent="0.3">
      <c r="A308">
        <v>2452</v>
      </c>
      <c r="B308" t="s">
        <v>64</v>
      </c>
      <c r="C308" s="1">
        <v>44105</v>
      </c>
      <c r="D308">
        <v>202</v>
      </c>
      <c r="E308">
        <v>186</v>
      </c>
      <c r="F308">
        <v>242</v>
      </c>
      <c r="G308">
        <f t="shared" si="9"/>
        <v>133</v>
      </c>
      <c r="H308">
        <v>131</v>
      </c>
    </row>
    <row r="309" spans="1:8" x14ac:dyDescent="0.3">
      <c r="A309">
        <v>2601</v>
      </c>
      <c r="B309" t="s">
        <v>66</v>
      </c>
      <c r="C309" s="1">
        <v>44105</v>
      </c>
      <c r="D309">
        <v>95</v>
      </c>
      <c r="E309">
        <v>95</v>
      </c>
      <c r="F309">
        <v>95</v>
      </c>
      <c r="G309">
        <f t="shared" si="9"/>
        <v>116</v>
      </c>
      <c r="H309">
        <v>118</v>
      </c>
    </row>
    <row r="310" spans="1:8" x14ac:dyDescent="0.3">
      <c r="A310">
        <v>3296</v>
      </c>
      <c r="B310" t="s">
        <v>81</v>
      </c>
      <c r="C310" s="1">
        <v>44105</v>
      </c>
      <c r="D310">
        <v>15</v>
      </c>
      <c r="E310">
        <v>15</v>
      </c>
      <c r="F310">
        <v>14</v>
      </c>
      <c r="G310">
        <f t="shared" si="9"/>
        <v>18</v>
      </c>
      <c r="H310">
        <v>18</v>
      </c>
    </row>
    <row r="311" spans="1:8" x14ac:dyDescent="0.3">
      <c r="A311">
        <v>3385</v>
      </c>
      <c r="B311" t="s">
        <v>63</v>
      </c>
      <c r="C311" s="1">
        <v>44105</v>
      </c>
      <c r="D311">
        <v>127</v>
      </c>
      <c r="E311">
        <v>128</v>
      </c>
      <c r="F311">
        <v>123</v>
      </c>
      <c r="G311">
        <f t="shared" si="9"/>
        <v>148</v>
      </c>
      <c r="H311">
        <v>137</v>
      </c>
    </row>
    <row r="312" spans="1:8" x14ac:dyDescent="0.3">
      <c r="A312">
        <v>3471</v>
      </c>
      <c r="B312" t="s">
        <v>78</v>
      </c>
      <c r="C312" s="1">
        <v>44105</v>
      </c>
      <c r="D312">
        <v>37</v>
      </c>
      <c r="E312">
        <v>38</v>
      </c>
      <c r="F312">
        <v>37</v>
      </c>
      <c r="G312">
        <f t="shared" si="9"/>
        <v>38</v>
      </c>
      <c r="H312">
        <v>34</v>
      </c>
    </row>
    <row r="313" spans="1:8" x14ac:dyDescent="0.3">
      <c r="A313">
        <v>3472</v>
      </c>
      <c r="B313" t="s">
        <v>55</v>
      </c>
      <c r="C313" s="1">
        <v>44105</v>
      </c>
      <c r="D313">
        <v>638</v>
      </c>
      <c r="E313">
        <v>650</v>
      </c>
      <c r="F313">
        <v>610</v>
      </c>
      <c r="G313">
        <f t="shared" si="9"/>
        <v>723</v>
      </c>
      <c r="H313">
        <v>765</v>
      </c>
    </row>
    <row r="314" spans="1:8" x14ac:dyDescent="0.3">
      <c r="A314">
        <v>3588</v>
      </c>
      <c r="B314" t="s">
        <v>84</v>
      </c>
      <c r="C314" s="1">
        <v>44105</v>
      </c>
      <c r="D314">
        <v>14</v>
      </c>
      <c r="E314">
        <v>14</v>
      </c>
      <c r="F314">
        <v>16</v>
      </c>
      <c r="G314">
        <f t="shared" si="9"/>
        <v>10</v>
      </c>
      <c r="H314">
        <v>7</v>
      </c>
    </row>
    <row r="315" spans="1:8" x14ac:dyDescent="0.3">
      <c r="A315">
        <v>4359</v>
      </c>
      <c r="B315" t="s">
        <v>57</v>
      </c>
      <c r="C315" s="1">
        <v>44105</v>
      </c>
      <c r="D315">
        <v>306</v>
      </c>
      <c r="E315">
        <v>339</v>
      </c>
      <c r="F315">
        <v>224</v>
      </c>
      <c r="G315">
        <f t="shared" si="9"/>
        <v>351</v>
      </c>
      <c r="H315">
        <v>385</v>
      </c>
    </row>
    <row r="316" spans="1:8" x14ac:dyDescent="0.3">
      <c r="A316">
        <v>4494</v>
      </c>
      <c r="B316" t="s">
        <v>79</v>
      </c>
      <c r="C316" s="1">
        <v>44105</v>
      </c>
      <c r="D316">
        <v>35</v>
      </c>
      <c r="E316">
        <v>37</v>
      </c>
      <c r="F316">
        <v>31</v>
      </c>
      <c r="G316">
        <f t="shared" si="9"/>
        <v>35</v>
      </c>
      <c r="H316">
        <v>28</v>
      </c>
    </row>
    <row r="317" spans="1:8" x14ac:dyDescent="0.3">
      <c r="A317">
        <v>4496</v>
      </c>
      <c r="B317" t="s">
        <v>54</v>
      </c>
      <c r="C317" s="1">
        <v>44105</v>
      </c>
      <c r="D317">
        <v>1947</v>
      </c>
      <c r="E317">
        <v>2052</v>
      </c>
      <c r="F317">
        <v>1692</v>
      </c>
      <c r="G317">
        <f t="shared" si="9"/>
        <v>2115</v>
      </c>
      <c r="H317">
        <v>2295</v>
      </c>
    </row>
    <row r="318" spans="1:8" x14ac:dyDescent="0.3">
      <c r="A318">
        <v>4704</v>
      </c>
      <c r="B318" t="s">
        <v>60</v>
      </c>
      <c r="C318" s="1">
        <v>44105</v>
      </c>
      <c r="D318">
        <v>141</v>
      </c>
      <c r="E318">
        <v>145</v>
      </c>
      <c r="F318">
        <v>132</v>
      </c>
      <c r="G318">
        <f t="shared" si="9"/>
        <v>148</v>
      </c>
      <c r="H318">
        <v>159</v>
      </c>
    </row>
    <row r="319" spans="1:8" x14ac:dyDescent="0.3">
      <c r="A319">
        <v>4776</v>
      </c>
      <c r="B319" t="s">
        <v>67</v>
      </c>
      <c r="C319" s="1">
        <v>44105</v>
      </c>
      <c r="D319">
        <v>180</v>
      </c>
      <c r="E319">
        <v>177</v>
      </c>
      <c r="F319">
        <v>187</v>
      </c>
      <c r="G319">
        <f t="shared" si="9"/>
        <v>103</v>
      </c>
      <c r="H319">
        <v>111</v>
      </c>
    </row>
    <row r="320" spans="1:8" x14ac:dyDescent="0.3">
      <c r="A320">
        <v>5389</v>
      </c>
      <c r="B320" t="s">
        <v>58</v>
      </c>
      <c r="C320" s="1">
        <v>44105</v>
      </c>
      <c r="D320">
        <v>244</v>
      </c>
      <c r="E320">
        <v>238</v>
      </c>
      <c r="F320">
        <v>260</v>
      </c>
      <c r="G320">
        <f t="shared" si="9"/>
        <v>319</v>
      </c>
      <c r="H320">
        <v>324</v>
      </c>
    </row>
    <row r="321" spans="1:8" x14ac:dyDescent="0.3">
      <c r="A321">
        <v>5400</v>
      </c>
      <c r="B321" t="s">
        <v>77</v>
      </c>
      <c r="C321" s="1">
        <v>44105</v>
      </c>
      <c r="D321">
        <v>28</v>
      </c>
      <c r="E321">
        <v>31</v>
      </c>
      <c r="F321">
        <v>22</v>
      </c>
      <c r="G321">
        <f t="shared" si="9"/>
        <v>23</v>
      </c>
      <c r="H321">
        <v>34</v>
      </c>
    </row>
    <row r="322" spans="1:8" x14ac:dyDescent="0.3">
      <c r="A322">
        <v>5997</v>
      </c>
      <c r="B322" t="s">
        <v>75</v>
      </c>
      <c r="C322" s="1">
        <v>44105</v>
      </c>
      <c r="D322">
        <v>55</v>
      </c>
      <c r="E322">
        <v>56</v>
      </c>
      <c r="F322">
        <v>52</v>
      </c>
      <c r="G322">
        <f t="shared" si="9"/>
        <v>64</v>
      </c>
      <c r="H322">
        <v>64</v>
      </c>
    </row>
    <row r="323" spans="1:8" x14ac:dyDescent="0.3">
      <c r="A323">
        <v>6882</v>
      </c>
      <c r="B323" t="s">
        <v>61</v>
      </c>
      <c r="C323" s="1">
        <v>44105</v>
      </c>
      <c r="D323">
        <v>159</v>
      </c>
      <c r="E323">
        <v>162</v>
      </c>
      <c r="F323">
        <v>149</v>
      </c>
      <c r="G323">
        <f t="shared" ref="G323:G386" si="10">VLOOKUP(B323&amp;YEAR(C323),T:U,2,FALSE)</f>
        <v>161</v>
      </c>
      <c r="H323">
        <v>158</v>
      </c>
    </row>
    <row r="324" spans="1:8" x14ac:dyDescent="0.3">
      <c r="A324">
        <v>7141</v>
      </c>
      <c r="B324" t="s">
        <v>65</v>
      </c>
      <c r="C324" s="1">
        <v>44105</v>
      </c>
      <c r="D324">
        <v>101</v>
      </c>
      <c r="E324">
        <v>101</v>
      </c>
      <c r="F324">
        <v>100</v>
      </c>
      <c r="G324">
        <f t="shared" si="10"/>
        <v>111</v>
      </c>
      <c r="H324">
        <v>121</v>
      </c>
    </row>
    <row r="325" spans="1:8" x14ac:dyDescent="0.3">
      <c r="A325">
        <v>7335</v>
      </c>
      <c r="B325" t="s">
        <v>62</v>
      </c>
      <c r="C325" s="1">
        <v>44105</v>
      </c>
      <c r="D325">
        <v>141</v>
      </c>
      <c r="E325">
        <v>142</v>
      </c>
      <c r="F325">
        <v>140</v>
      </c>
      <c r="G325">
        <f t="shared" si="10"/>
        <v>152</v>
      </c>
      <c r="H325">
        <v>143</v>
      </c>
    </row>
    <row r="326" spans="1:8" x14ac:dyDescent="0.3">
      <c r="A326">
        <v>7405</v>
      </c>
      <c r="B326" t="s">
        <v>80</v>
      </c>
      <c r="C326" s="1">
        <v>44105</v>
      </c>
      <c r="D326">
        <v>30</v>
      </c>
      <c r="E326">
        <v>31</v>
      </c>
      <c r="F326">
        <v>30</v>
      </c>
      <c r="G326">
        <f t="shared" si="10"/>
        <v>21</v>
      </c>
      <c r="H326">
        <v>25</v>
      </c>
    </row>
    <row r="327" spans="1:8" x14ac:dyDescent="0.3">
      <c r="A327">
        <v>7498</v>
      </c>
      <c r="B327" t="s">
        <v>70</v>
      </c>
      <c r="C327" s="1">
        <v>44105</v>
      </c>
      <c r="D327">
        <v>98</v>
      </c>
      <c r="E327">
        <v>96</v>
      </c>
      <c r="F327">
        <v>102</v>
      </c>
      <c r="G327">
        <f t="shared" si="10"/>
        <v>104</v>
      </c>
      <c r="H327">
        <v>102</v>
      </c>
    </row>
    <row r="328" spans="1:8" x14ac:dyDescent="0.3">
      <c r="A328">
        <v>8783</v>
      </c>
      <c r="B328" t="s">
        <v>56</v>
      </c>
      <c r="C328" s="1">
        <v>44105</v>
      </c>
      <c r="D328">
        <v>393</v>
      </c>
      <c r="E328">
        <v>409</v>
      </c>
      <c r="F328">
        <v>353</v>
      </c>
      <c r="G328">
        <f t="shared" si="10"/>
        <v>415</v>
      </c>
      <c r="H328">
        <v>460</v>
      </c>
    </row>
    <row r="329" spans="1:8" x14ac:dyDescent="0.3">
      <c r="A329">
        <v>9041</v>
      </c>
      <c r="B329" t="s">
        <v>76</v>
      </c>
      <c r="C329" s="1">
        <v>44105</v>
      </c>
      <c r="D329">
        <v>60</v>
      </c>
      <c r="E329">
        <v>66</v>
      </c>
      <c r="F329">
        <v>47</v>
      </c>
      <c r="G329">
        <f t="shared" si="10"/>
        <v>52</v>
      </c>
      <c r="H329">
        <v>56</v>
      </c>
    </row>
    <row r="330" spans="1:8" x14ac:dyDescent="0.3">
      <c r="A330">
        <v>9491</v>
      </c>
      <c r="B330" t="s">
        <v>83</v>
      </c>
      <c r="C330" s="1">
        <v>44105</v>
      </c>
      <c r="D330">
        <v>20</v>
      </c>
      <c r="E330">
        <v>20</v>
      </c>
      <c r="F330">
        <v>18</v>
      </c>
      <c r="G330">
        <f t="shared" si="10"/>
        <v>9</v>
      </c>
      <c r="H330">
        <v>11</v>
      </c>
    </row>
    <row r="331" spans="1:8" x14ac:dyDescent="0.3">
      <c r="A331">
        <v>9838</v>
      </c>
      <c r="B331" t="s">
        <v>69</v>
      </c>
      <c r="C331" s="1">
        <v>44105</v>
      </c>
      <c r="D331">
        <v>91</v>
      </c>
      <c r="E331">
        <v>89</v>
      </c>
      <c r="F331">
        <v>94</v>
      </c>
      <c r="G331">
        <f t="shared" si="10"/>
        <v>91</v>
      </c>
      <c r="H331">
        <v>105</v>
      </c>
    </row>
    <row r="332" spans="1:8" x14ac:dyDescent="0.3">
      <c r="A332">
        <v>1367</v>
      </c>
      <c r="B332" t="s">
        <v>2</v>
      </c>
      <c r="C332" s="1">
        <v>44136</v>
      </c>
      <c r="D332">
        <v>78</v>
      </c>
      <c r="E332">
        <v>76</v>
      </c>
      <c r="F332">
        <v>81</v>
      </c>
      <c r="G332">
        <f t="shared" si="10"/>
        <v>74</v>
      </c>
      <c r="H332">
        <v>64</v>
      </c>
    </row>
    <row r="333" spans="1:8" x14ac:dyDescent="0.3">
      <c r="A333">
        <v>1691</v>
      </c>
      <c r="B333" t="s">
        <v>73</v>
      </c>
      <c r="C333" s="1">
        <v>44136</v>
      </c>
      <c r="D333">
        <v>142</v>
      </c>
      <c r="E333">
        <v>129</v>
      </c>
      <c r="F333">
        <v>175</v>
      </c>
      <c r="G333">
        <f t="shared" si="10"/>
        <v>66</v>
      </c>
      <c r="H333">
        <v>78</v>
      </c>
    </row>
    <row r="334" spans="1:8" x14ac:dyDescent="0.3">
      <c r="A334">
        <v>1741</v>
      </c>
      <c r="B334" t="s">
        <v>59</v>
      </c>
      <c r="C334" s="1">
        <v>44136</v>
      </c>
      <c r="D334">
        <v>147</v>
      </c>
      <c r="E334">
        <v>146</v>
      </c>
      <c r="F334">
        <v>151</v>
      </c>
      <c r="G334">
        <f t="shared" si="10"/>
        <v>143</v>
      </c>
      <c r="H334">
        <v>163</v>
      </c>
    </row>
    <row r="335" spans="1:8" x14ac:dyDescent="0.3">
      <c r="A335">
        <v>2009</v>
      </c>
      <c r="B335" t="s">
        <v>71</v>
      </c>
      <c r="C335" s="1">
        <v>44136</v>
      </c>
      <c r="D335">
        <v>52</v>
      </c>
      <c r="E335">
        <v>46</v>
      </c>
      <c r="F335">
        <v>64</v>
      </c>
      <c r="G335">
        <f t="shared" si="10"/>
        <v>85</v>
      </c>
      <c r="H335">
        <v>100</v>
      </c>
    </row>
    <row r="336" spans="1:8" x14ac:dyDescent="0.3">
      <c r="A336">
        <v>2100</v>
      </c>
      <c r="B336" t="s">
        <v>0</v>
      </c>
      <c r="C336" s="1">
        <v>44136</v>
      </c>
      <c r="D336">
        <v>350</v>
      </c>
      <c r="E336">
        <v>369</v>
      </c>
      <c r="F336">
        <v>306</v>
      </c>
      <c r="G336">
        <f t="shared" si="10"/>
        <v>391</v>
      </c>
      <c r="H336">
        <v>474</v>
      </c>
    </row>
    <row r="337" spans="1:8" x14ac:dyDescent="0.3">
      <c r="A337">
        <v>2234</v>
      </c>
      <c r="B337" t="s">
        <v>72</v>
      </c>
      <c r="C337" s="1">
        <v>44136</v>
      </c>
      <c r="D337">
        <v>103</v>
      </c>
      <c r="E337">
        <v>112</v>
      </c>
      <c r="F337">
        <v>83</v>
      </c>
      <c r="G337">
        <f t="shared" si="10"/>
        <v>100</v>
      </c>
      <c r="H337">
        <v>99</v>
      </c>
    </row>
    <row r="338" spans="1:8" x14ac:dyDescent="0.3">
      <c r="A338">
        <v>2248</v>
      </c>
      <c r="B338" t="s">
        <v>74</v>
      </c>
      <c r="C338" s="1">
        <v>44136</v>
      </c>
      <c r="D338">
        <v>54</v>
      </c>
      <c r="E338">
        <v>53</v>
      </c>
      <c r="F338">
        <v>55</v>
      </c>
      <c r="G338">
        <f t="shared" si="10"/>
        <v>64</v>
      </c>
      <c r="H338">
        <v>76</v>
      </c>
    </row>
    <row r="339" spans="1:8" x14ac:dyDescent="0.3">
      <c r="A339">
        <v>2299</v>
      </c>
      <c r="B339" t="s">
        <v>68</v>
      </c>
      <c r="C339" s="1">
        <v>44136</v>
      </c>
      <c r="D339">
        <v>109</v>
      </c>
      <c r="E339">
        <v>107</v>
      </c>
      <c r="F339">
        <v>114</v>
      </c>
      <c r="G339">
        <f t="shared" si="10"/>
        <v>120</v>
      </c>
      <c r="H339">
        <v>107</v>
      </c>
    </row>
    <row r="340" spans="1:8" x14ac:dyDescent="0.3">
      <c r="A340">
        <v>2301</v>
      </c>
      <c r="B340" t="s">
        <v>82</v>
      </c>
      <c r="C340" s="1">
        <v>44136</v>
      </c>
      <c r="D340">
        <v>15</v>
      </c>
      <c r="E340">
        <v>15</v>
      </c>
      <c r="F340">
        <v>17</v>
      </c>
      <c r="G340">
        <f t="shared" si="10"/>
        <v>18</v>
      </c>
      <c r="H340">
        <v>17</v>
      </c>
    </row>
    <row r="341" spans="1:8" x14ac:dyDescent="0.3">
      <c r="A341">
        <v>2452</v>
      </c>
      <c r="B341" t="s">
        <v>64</v>
      </c>
      <c r="C341" s="1">
        <v>44136</v>
      </c>
      <c r="D341">
        <v>199</v>
      </c>
      <c r="E341">
        <v>183</v>
      </c>
      <c r="F341">
        <v>236</v>
      </c>
      <c r="G341">
        <f t="shared" si="10"/>
        <v>133</v>
      </c>
      <c r="H341">
        <v>131</v>
      </c>
    </row>
    <row r="342" spans="1:8" x14ac:dyDescent="0.3">
      <c r="A342">
        <v>2601</v>
      </c>
      <c r="B342" t="s">
        <v>66</v>
      </c>
      <c r="C342" s="1">
        <v>44136</v>
      </c>
      <c r="D342">
        <v>98</v>
      </c>
      <c r="E342">
        <v>100</v>
      </c>
      <c r="F342">
        <v>93</v>
      </c>
      <c r="G342">
        <f t="shared" si="10"/>
        <v>116</v>
      </c>
      <c r="H342">
        <v>118</v>
      </c>
    </row>
    <row r="343" spans="1:8" x14ac:dyDescent="0.3">
      <c r="A343">
        <v>3296</v>
      </c>
      <c r="B343" t="s">
        <v>81</v>
      </c>
      <c r="C343" s="1">
        <v>44136</v>
      </c>
      <c r="D343">
        <v>18</v>
      </c>
      <c r="E343">
        <v>17</v>
      </c>
      <c r="F343">
        <v>19</v>
      </c>
      <c r="G343">
        <f t="shared" si="10"/>
        <v>18</v>
      </c>
      <c r="H343">
        <v>18</v>
      </c>
    </row>
    <row r="344" spans="1:8" x14ac:dyDescent="0.3">
      <c r="A344">
        <v>3385</v>
      </c>
      <c r="B344" t="s">
        <v>63</v>
      </c>
      <c r="C344" s="1">
        <v>44136</v>
      </c>
      <c r="D344">
        <v>124</v>
      </c>
      <c r="E344">
        <v>124</v>
      </c>
      <c r="F344">
        <v>124</v>
      </c>
      <c r="G344">
        <f t="shared" si="10"/>
        <v>148</v>
      </c>
      <c r="H344">
        <v>137</v>
      </c>
    </row>
    <row r="345" spans="1:8" x14ac:dyDescent="0.3">
      <c r="A345">
        <v>3471</v>
      </c>
      <c r="B345" t="s">
        <v>78</v>
      </c>
      <c r="C345" s="1">
        <v>44136</v>
      </c>
      <c r="D345">
        <v>39</v>
      </c>
      <c r="E345">
        <v>36</v>
      </c>
      <c r="F345">
        <v>44</v>
      </c>
      <c r="G345">
        <f t="shared" si="10"/>
        <v>38</v>
      </c>
      <c r="H345">
        <v>34</v>
      </c>
    </row>
    <row r="346" spans="1:8" x14ac:dyDescent="0.3">
      <c r="A346">
        <v>3472</v>
      </c>
      <c r="B346" t="s">
        <v>55</v>
      </c>
      <c r="C346" s="1">
        <v>44136</v>
      </c>
      <c r="D346">
        <v>657</v>
      </c>
      <c r="E346">
        <v>669</v>
      </c>
      <c r="F346">
        <v>629</v>
      </c>
      <c r="G346">
        <f t="shared" si="10"/>
        <v>723</v>
      </c>
      <c r="H346">
        <v>765</v>
      </c>
    </row>
    <row r="347" spans="1:8" x14ac:dyDescent="0.3">
      <c r="A347">
        <v>3588</v>
      </c>
      <c r="B347" t="s">
        <v>84</v>
      </c>
      <c r="C347" s="1">
        <v>44136</v>
      </c>
      <c r="D347">
        <v>15</v>
      </c>
      <c r="E347">
        <v>13</v>
      </c>
      <c r="F347">
        <v>19</v>
      </c>
      <c r="G347">
        <f t="shared" si="10"/>
        <v>10</v>
      </c>
      <c r="H347">
        <v>7</v>
      </c>
    </row>
    <row r="348" spans="1:8" x14ac:dyDescent="0.3">
      <c r="A348">
        <v>4359</v>
      </c>
      <c r="B348" t="s">
        <v>57</v>
      </c>
      <c r="C348" s="1">
        <v>44136</v>
      </c>
      <c r="D348">
        <v>299</v>
      </c>
      <c r="E348">
        <v>328</v>
      </c>
      <c r="F348">
        <v>231</v>
      </c>
      <c r="G348">
        <f t="shared" si="10"/>
        <v>351</v>
      </c>
      <c r="H348">
        <v>385</v>
      </c>
    </row>
    <row r="349" spans="1:8" x14ac:dyDescent="0.3">
      <c r="A349">
        <v>4494</v>
      </c>
      <c r="B349" t="s">
        <v>79</v>
      </c>
      <c r="C349" s="1">
        <v>44136</v>
      </c>
      <c r="D349">
        <v>29</v>
      </c>
      <c r="E349">
        <v>28</v>
      </c>
      <c r="F349">
        <v>32</v>
      </c>
      <c r="G349">
        <f t="shared" si="10"/>
        <v>35</v>
      </c>
      <c r="H349">
        <v>28</v>
      </c>
    </row>
    <row r="350" spans="1:8" x14ac:dyDescent="0.3">
      <c r="A350">
        <v>4496</v>
      </c>
      <c r="B350" t="s">
        <v>54</v>
      </c>
      <c r="C350" s="1">
        <v>44136</v>
      </c>
      <c r="D350">
        <v>1912</v>
      </c>
      <c r="E350">
        <v>1992</v>
      </c>
      <c r="F350">
        <v>1725</v>
      </c>
      <c r="G350">
        <f t="shared" si="10"/>
        <v>2115</v>
      </c>
      <c r="H350">
        <v>2295</v>
      </c>
    </row>
    <row r="351" spans="1:8" x14ac:dyDescent="0.3">
      <c r="A351">
        <v>4704</v>
      </c>
      <c r="B351" t="s">
        <v>60</v>
      </c>
      <c r="C351" s="1">
        <v>44136</v>
      </c>
      <c r="D351">
        <v>134</v>
      </c>
      <c r="E351">
        <v>136</v>
      </c>
      <c r="F351">
        <v>130</v>
      </c>
      <c r="G351">
        <f t="shared" si="10"/>
        <v>148</v>
      </c>
      <c r="H351">
        <v>159</v>
      </c>
    </row>
    <row r="352" spans="1:8" x14ac:dyDescent="0.3">
      <c r="A352">
        <v>4776</v>
      </c>
      <c r="B352" t="s">
        <v>67</v>
      </c>
      <c r="C352" s="1">
        <v>44136</v>
      </c>
      <c r="D352">
        <v>189</v>
      </c>
      <c r="E352">
        <v>182</v>
      </c>
      <c r="F352">
        <v>204</v>
      </c>
      <c r="G352">
        <f t="shared" si="10"/>
        <v>103</v>
      </c>
      <c r="H352">
        <v>111</v>
      </c>
    </row>
    <row r="353" spans="1:8" x14ac:dyDescent="0.3">
      <c r="A353">
        <v>5389</v>
      </c>
      <c r="B353" t="s">
        <v>58</v>
      </c>
      <c r="C353" s="1">
        <v>44136</v>
      </c>
      <c r="D353">
        <v>251</v>
      </c>
      <c r="E353">
        <v>243</v>
      </c>
      <c r="F353">
        <v>268</v>
      </c>
      <c r="G353">
        <f t="shared" si="10"/>
        <v>319</v>
      </c>
      <c r="H353">
        <v>324</v>
      </c>
    </row>
    <row r="354" spans="1:8" x14ac:dyDescent="0.3">
      <c r="A354">
        <v>5400</v>
      </c>
      <c r="B354" t="s">
        <v>77</v>
      </c>
      <c r="C354" s="1">
        <v>44136</v>
      </c>
      <c r="D354">
        <v>28</v>
      </c>
      <c r="E354">
        <v>31</v>
      </c>
      <c r="F354">
        <v>23</v>
      </c>
      <c r="G354">
        <f t="shared" si="10"/>
        <v>23</v>
      </c>
      <c r="H354">
        <v>34</v>
      </c>
    </row>
    <row r="355" spans="1:8" x14ac:dyDescent="0.3">
      <c r="A355">
        <v>5997</v>
      </c>
      <c r="B355" t="s">
        <v>75</v>
      </c>
      <c r="C355" s="1">
        <v>44136</v>
      </c>
      <c r="D355">
        <v>57</v>
      </c>
      <c r="E355">
        <v>58</v>
      </c>
      <c r="F355">
        <v>55</v>
      </c>
      <c r="G355">
        <f t="shared" si="10"/>
        <v>64</v>
      </c>
      <c r="H355">
        <v>64</v>
      </c>
    </row>
    <row r="356" spans="1:8" x14ac:dyDescent="0.3">
      <c r="A356">
        <v>6882</v>
      </c>
      <c r="B356" t="s">
        <v>61</v>
      </c>
      <c r="C356" s="1">
        <v>44136</v>
      </c>
      <c r="D356">
        <v>157</v>
      </c>
      <c r="E356">
        <v>165</v>
      </c>
      <c r="F356">
        <v>138</v>
      </c>
      <c r="G356">
        <f t="shared" si="10"/>
        <v>161</v>
      </c>
      <c r="H356">
        <v>158</v>
      </c>
    </row>
    <row r="357" spans="1:8" x14ac:dyDescent="0.3">
      <c r="A357">
        <v>7141</v>
      </c>
      <c r="B357" t="s">
        <v>65</v>
      </c>
      <c r="C357" s="1">
        <v>44136</v>
      </c>
      <c r="D357">
        <v>99</v>
      </c>
      <c r="E357">
        <v>100</v>
      </c>
      <c r="F357">
        <v>96</v>
      </c>
      <c r="G357">
        <f t="shared" si="10"/>
        <v>111</v>
      </c>
      <c r="H357">
        <v>121</v>
      </c>
    </row>
    <row r="358" spans="1:8" x14ac:dyDescent="0.3">
      <c r="A358">
        <v>7335</v>
      </c>
      <c r="B358" t="s">
        <v>62</v>
      </c>
      <c r="C358" s="1">
        <v>44136</v>
      </c>
      <c r="D358">
        <v>144</v>
      </c>
      <c r="E358">
        <v>145</v>
      </c>
      <c r="F358">
        <v>143</v>
      </c>
      <c r="G358">
        <f t="shared" si="10"/>
        <v>152</v>
      </c>
      <c r="H358">
        <v>143</v>
      </c>
    </row>
    <row r="359" spans="1:8" x14ac:dyDescent="0.3">
      <c r="A359">
        <v>7405</v>
      </c>
      <c r="B359" t="s">
        <v>80</v>
      </c>
      <c r="C359" s="1">
        <v>44136</v>
      </c>
      <c r="D359">
        <v>28</v>
      </c>
      <c r="E359">
        <v>27</v>
      </c>
      <c r="F359">
        <v>30</v>
      </c>
      <c r="G359">
        <f t="shared" si="10"/>
        <v>21</v>
      </c>
      <c r="H359">
        <v>25</v>
      </c>
    </row>
    <row r="360" spans="1:8" x14ac:dyDescent="0.3">
      <c r="A360">
        <v>7498</v>
      </c>
      <c r="B360" t="s">
        <v>70</v>
      </c>
      <c r="C360" s="1">
        <v>44136</v>
      </c>
      <c r="D360">
        <v>80</v>
      </c>
      <c r="E360">
        <v>77</v>
      </c>
      <c r="F360">
        <v>88</v>
      </c>
      <c r="G360">
        <f t="shared" si="10"/>
        <v>104</v>
      </c>
      <c r="H360">
        <v>102</v>
      </c>
    </row>
    <row r="361" spans="1:8" x14ac:dyDescent="0.3">
      <c r="A361">
        <v>8783</v>
      </c>
      <c r="B361" t="s">
        <v>56</v>
      </c>
      <c r="C361" s="1">
        <v>44136</v>
      </c>
      <c r="D361">
        <v>405</v>
      </c>
      <c r="E361">
        <v>427</v>
      </c>
      <c r="F361">
        <v>354</v>
      </c>
      <c r="G361">
        <f t="shared" si="10"/>
        <v>415</v>
      </c>
      <c r="H361">
        <v>460</v>
      </c>
    </row>
    <row r="362" spans="1:8" x14ac:dyDescent="0.3">
      <c r="A362">
        <v>9041</v>
      </c>
      <c r="B362" t="s">
        <v>76</v>
      </c>
      <c r="C362" s="1">
        <v>44136</v>
      </c>
      <c r="D362">
        <v>58</v>
      </c>
      <c r="E362">
        <v>63</v>
      </c>
      <c r="F362">
        <v>48</v>
      </c>
      <c r="G362">
        <f t="shared" si="10"/>
        <v>52</v>
      </c>
      <c r="H362">
        <v>56</v>
      </c>
    </row>
    <row r="363" spans="1:8" x14ac:dyDescent="0.3">
      <c r="A363">
        <v>9491</v>
      </c>
      <c r="B363" t="s">
        <v>83</v>
      </c>
      <c r="C363" s="1">
        <v>44136</v>
      </c>
      <c r="D363">
        <v>22</v>
      </c>
      <c r="E363">
        <v>23</v>
      </c>
      <c r="F363">
        <v>18</v>
      </c>
      <c r="G363">
        <f t="shared" si="10"/>
        <v>9</v>
      </c>
      <c r="H363">
        <v>11</v>
      </c>
    </row>
    <row r="364" spans="1:8" x14ac:dyDescent="0.3">
      <c r="A364">
        <v>9838</v>
      </c>
      <c r="B364" t="s">
        <v>69</v>
      </c>
      <c r="C364" s="1">
        <v>44136</v>
      </c>
      <c r="D364">
        <v>84</v>
      </c>
      <c r="E364">
        <v>83</v>
      </c>
      <c r="F364">
        <v>85</v>
      </c>
      <c r="G364">
        <f t="shared" si="10"/>
        <v>91</v>
      </c>
      <c r="H364">
        <v>105</v>
      </c>
    </row>
    <row r="365" spans="1:8" x14ac:dyDescent="0.3">
      <c r="A365">
        <v>1367</v>
      </c>
      <c r="B365" t="s">
        <v>2</v>
      </c>
      <c r="C365" s="1">
        <v>44166</v>
      </c>
      <c r="D365">
        <v>81</v>
      </c>
      <c r="E365">
        <v>81</v>
      </c>
      <c r="F365">
        <v>82</v>
      </c>
      <c r="G365">
        <f t="shared" si="10"/>
        <v>74</v>
      </c>
      <c r="H365">
        <v>64</v>
      </c>
    </row>
    <row r="366" spans="1:8" x14ac:dyDescent="0.3">
      <c r="A366">
        <v>1691</v>
      </c>
      <c r="B366" t="s">
        <v>73</v>
      </c>
      <c r="C366" s="1">
        <v>44166</v>
      </c>
      <c r="D366">
        <v>140</v>
      </c>
      <c r="E366">
        <v>132</v>
      </c>
      <c r="F366">
        <v>159</v>
      </c>
      <c r="G366">
        <f t="shared" si="10"/>
        <v>66</v>
      </c>
      <c r="H366">
        <v>78</v>
      </c>
    </row>
    <row r="367" spans="1:8" x14ac:dyDescent="0.3">
      <c r="A367">
        <v>1741</v>
      </c>
      <c r="B367" t="s">
        <v>59</v>
      </c>
      <c r="C367" s="1">
        <v>44166</v>
      </c>
      <c r="D367">
        <v>154</v>
      </c>
      <c r="E367">
        <v>155</v>
      </c>
      <c r="F367">
        <v>151</v>
      </c>
      <c r="G367">
        <f t="shared" si="10"/>
        <v>143</v>
      </c>
      <c r="H367">
        <v>163</v>
      </c>
    </row>
    <row r="368" spans="1:8" x14ac:dyDescent="0.3">
      <c r="A368">
        <v>2009</v>
      </c>
      <c r="B368" t="s">
        <v>71</v>
      </c>
      <c r="C368" s="1">
        <v>44166</v>
      </c>
      <c r="D368">
        <v>60</v>
      </c>
      <c r="E368">
        <v>59</v>
      </c>
      <c r="F368">
        <v>62</v>
      </c>
      <c r="G368">
        <f t="shared" si="10"/>
        <v>85</v>
      </c>
      <c r="H368">
        <v>100</v>
      </c>
    </row>
    <row r="369" spans="1:8" x14ac:dyDescent="0.3">
      <c r="A369">
        <v>2100</v>
      </c>
      <c r="B369" t="s">
        <v>0</v>
      </c>
      <c r="C369" s="1">
        <v>44166</v>
      </c>
      <c r="D369">
        <v>324</v>
      </c>
      <c r="E369">
        <v>339</v>
      </c>
      <c r="F369">
        <v>289</v>
      </c>
      <c r="G369">
        <f t="shared" si="10"/>
        <v>391</v>
      </c>
      <c r="H369">
        <v>474</v>
      </c>
    </row>
    <row r="370" spans="1:8" x14ac:dyDescent="0.3">
      <c r="A370">
        <v>2234</v>
      </c>
      <c r="B370" t="s">
        <v>72</v>
      </c>
      <c r="C370" s="1">
        <v>44166</v>
      </c>
      <c r="D370">
        <v>95</v>
      </c>
      <c r="E370">
        <v>100</v>
      </c>
      <c r="F370">
        <v>83</v>
      </c>
      <c r="G370">
        <f t="shared" si="10"/>
        <v>100</v>
      </c>
      <c r="H370">
        <v>99</v>
      </c>
    </row>
    <row r="371" spans="1:8" x14ac:dyDescent="0.3">
      <c r="A371">
        <v>2248</v>
      </c>
      <c r="B371" t="s">
        <v>74</v>
      </c>
      <c r="C371" s="1">
        <v>44166</v>
      </c>
      <c r="D371">
        <v>60</v>
      </c>
      <c r="E371">
        <v>59</v>
      </c>
      <c r="F371">
        <v>63</v>
      </c>
      <c r="G371">
        <f t="shared" si="10"/>
        <v>64</v>
      </c>
      <c r="H371">
        <v>76</v>
      </c>
    </row>
    <row r="372" spans="1:8" x14ac:dyDescent="0.3">
      <c r="A372">
        <v>2299</v>
      </c>
      <c r="B372" t="s">
        <v>68</v>
      </c>
      <c r="C372" s="1">
        <v>44166</v>
      </c>
      <c r="D372">
        <v>107</v>
      </c>
      <c r="E372">
        <v>110</v>
      </c>
      <c r="F372">
        <v>101</v>
      </c>
      <c r="G372">
        <f t="shared" si="10"/>
        <v>120</v>
      </c>
      <c r="H372">
        <v>107</v>
      </c>
    </row>
    <row r="373" spans="1:8" x14ac:dyDescent="0.3">
      <c r="A373">
        <v>2301</v>
      </c>
      <c r="B373" t="s">
        <v>82</v>
      </c>
      <c r="C373" s="1">
        <v>44166</v>
      </c>
      <c r="D373">
        <v>15</v>
      </c>
      <c r="E373">
        <v>15</v>
      </c>
      <c r="F373">
        <v>17</v>
      </c>
      <c r="G373">
        <f t="shared" si="10"/>
        <v>18</v>
      </c>
      <c r="H373">
        <v>17</v>
      </c>
    </row>
    <row r="374" spans="1:8" x14ac:dyDescent="0.3">
      <c r="A374">
        <v>2452</v>
      </c>
      <c r="B374" t="s">
        <v>64</v>
      </c>
      <c r="C374" s="1">
        <v>44166</v>
      </c>
      <c r="D374">
        <v>207</v>
      </c>
      <c r="E374">
        <v>194</v>
      </c>
      <c r="F374">
        <v>236</v>
      </c>
      <c r="G374">
        <f t="shared" si="10"/>
        <v>133</v>
      </c>
      <c r="H374">
        <v>131</v>
      </c>
    </row>
    <row r="375" spans="1:8" x14ac:dyDescent="0.3">
      <c r="A375">
        <v>2601</v>
      </c>
      <c r="B375" t="s">
        <v>66</v>
      </c>
      <c r="C375" s="1">
        <v>44166</v>
      </c>
      <c r="D375">
        <v>151</v>
      </c>
      <c r="E375">
        <v>151</v>
      </c>
      <c r="F375">
        <v>150</v>
      </c>
      <c r="G375">
        <f t="shared" si="10"/>
        <v>116</v>
      </c>
      <c r="H375">
        <v>118</v>
      </c>
    </row>
    <row r="376" spans="1:8" x14ac:dyDescent="0.3">
      <c r="A376">
        <v>3296</v>
      </c>
      <c r="B376" t="s">
        <v>81</v>
      </c>
      <c r="C376" s="1">
        <v>44166</v>
      </c>
      <c r="D376">
        <v>14</v>
      </c>
      <c r="E376">
        <v>13</v>
      </c>
      <c r="F376">
        <v>17</v>
      </c>
      <c r="G376">
        <f t="shared" si="10"/>
        <v>18</v>
      </c>
      <c r="H376">
        <v>18</v>
      </c>
    </row>
    <row r="377" spans="1:8" x14ac:dyDescent="0.3">
      <c r="A377">
        <v>3385</v>
      </c>
      <c r="B377" t="s">
        <v>63</v>
      </c>
      <c r="C377" s="1">
        <v>44166</v>
      </c>
      <c r="D377">
        <v>122</v>
      </c>
      <c r="E377">
        <v>123</v>
      </c>
      <c r="F377">
        <v>120</v>
      </c>
      <c r="G377">
        <f t="shared" si="10"/>
        <v>148</v>
      </c>
      <c r="H377">
        <v>137</v>
      </c>
    </row>
    <row r="378" spans="1:8" x14ac:dyDescent="0.3">
      <c r="A378">
        <v>3471</v>
      </c>
      <c r="B378" t="s">
        <v>78</v>
      </c>
      <c r="C378" s="1">
        <v>44166</v>
      </c>
      <c r="D378">
        <v>37</v>
      </c>
      <c r="E378">
        <v>39</v>
      </c>
      <c r="F378">
        <v>31</v>
      </c>
      <c r="G378">
        <f t="shared" si="10"/>
        <v>38</v>
      </c>
      <c r="H378">
        <v>34</v>
      </c>
    </row>
    <row r="379" spans="1:8" x14ac:dyDescent="0.3">
      <c r="A379">
        <v>3472</v>
      </c>
      <c r="B379" t="s">
        <v>55</v>
      </c>
      <c r="C379" s="1">
        <v>44166</v>
      </c>
      <c r="D379">
        <v>654</v>
      </c>
      <c r="E379">
        <v>667</v>
      </c>
      <c r="F379">
        <v>624</v>
      </c>
      <c r="G379">
        <f t="shared" si="10"/>
        <v>723</v>
      </c>
      <c r="H379">
        <v>765</v>
      </c>
    </row>
    <row r="380" spans="1:8" x14ac:dyDescent="0.3">
      <c r="A380">
        <v>3588</v>
      </c>
      <c r="B380" t="s">
        <v>84</v>
      </c>
      <c r="C380" s="1">
        <v>44166</v>
      </c>
      <c r="D380">
        <v>15</v>
      </c>
      <c r="E380">
        <v>15</v>
      </c>
      <c r="F380">
        <v>14</v>
      </c>
      <c r="G380">
        <f t="shared" si="10"/>
        <v>10</v>
      </c>
      <c r="H380">
        <v>7</v>
      </c>
    </row>
    <row r="381" spans="1:8" x14ac:dyDescent="0.3">
      <c r="A381">
        <v>4359</v>
      </c>
      <c r="B381" t="s">
        <v>57</v>
      </c>
      <c r="C381" s="1">
        <v>44166</v>
      </c>
      <c r="D381">
        <v>272</v>
      </c>
      <c r="E381">
        <v>291</v>
      </c>
      <c r="F381">
        <v>229</v>
      </c>
      <c r="G381">
        <f t="shared" si="10"/>
        <v>351</v>
      </c>
      <c r="H381">
        <v>385</v>
      </c>
    </row>
    <row r="382" spans="1:8" x14ac:dyDescent="0.3">
      <c r="A382">
        <v>4494</v>
      </c>
      <c r="B382" t="s">
        <v>79</v>
      </c>
      <c r="C382" s="1">
        <v>44166</v>
      </c>
      <c r="D382">
        <v>35</v>
      </c>
      <c r="E382">
        <v>37</v>
      </c>
      <c r="F382">
        <v>32</v>
      </c>
      <c r="G382">
        <f t="shared" si="10"/>
        <v>35</v>
      </c>
      <c r="H382">
        <v>28</v>
      </c>
    </row>
    <row r="383" spans="1:8" x14ac:dyDescent="0.3">
      <c r="A383">
        <v>4496</v>
      </c>
      <c r="B383" t="s">
        <v>54</v>
      </c>
      <c r="C383" s="1">
        <v>44166</v>
      </c>
      <c r="D383">
        <v>1735</v>
      </c>
      <c r="E383">
        <v>1807</v>
      </c>
      <c r="F383">
        <v>1573</v>
      </c>
      <c r="G383">
        <f t="shared" si="10"/>
        <v>2115</v>
      </c>
      <c r="H383">
        <v>2295</v>
      </c>
    </row>
    <row r="384" spans="1:8" x14ac:dyDescent="0.3">
      <c r="A384">
        <v>4704</v>
      </c>
      <c r="B384" t="s">
        <v>60</v>
      </c>
      <c r="C384" s="1">
        <v>44166</v>
      </c>
      <c r="D384">
        <v>134</v>
      </c>
      <c r="E384">
        <v>136</v>
      </c>
      <c r="F384">
        <v>128</v>
      </c>
      <c r="G384">
        <f t="shared" si="10"/>
        <v>148</v>
      </c>
      <c r="H384">
        <v>159</v>
      </c>
    </row>
    <row r="385" spans="1:8" x14ac:dyDescent="0.3">
      <c r="A385">
        <v>4776</v>
      </c>
      <c r="B385" t="s">
        <v>67</v>
      </c>
      <c r="C385" s="1">
        <v>44166</v>
      </c>
      <c r="D385">
        <v>188</v>
      </c>
      <c r="E385">
        <v>184</v>
      </c>
      <c r="F385">
        <v>196</v>
      </c>
      <c r="G385">
        <f t="shared" si="10"/>
        <v>103</v>
      </c>
      <c r="H385">
        <v>111</v>
      </c>
    </row>
    <row r="386" spans="1:8" x14ac:dyDescent="0.3">
      <c r="A386">
        <v>5389</v>
      </c>
      <c r="B386" t="s">
        <v>58</v>
      </c>
      <c r="C386" s="1">
        <v>44166</v>
      </c>
      <c r="D386">
        <v>270</v>
      </c>
      <c r="E386">
        <v>269</v>
      </c>
      <c r="F386">
        <v>273</v>
      </c>
      <c r="G386">
        <f t="shared" si="10"/>
        <v>319</v>
      </c>
      <c r="H386">
        <v>324</v>
      </c>
    </row>
    <row r="387" spans="1:8" x14ac:dyDescent="0.3">
      <c r="A387">
        <v>5400</v>
      </c>
      <c r="B387" t="s">
        <v>77</v>
      </c>
      <c r="C387" s="1">
        <v>44166</v>
      </c>
      <c r="D387">
        <v>27</v>
      </c>
      <c r="E387">
        <v>28</v>
      </c>
      <c r="F387">
        <v>24</v>
      </c>
      <c r="G387">
        <f t="shared" ref="G387:G450" si="11">VLOOKUP(B387&amp;YEAR(C387),T:U,2,FALSE)</f>
        <v>23</v>
      </c>
      <c r="H387">
        <v>34</v>
      </c>
    </row>
    <row r="388" spans="1:8" x14ac:dyDescent="0.3">
      <c r="A388">
        <v>5997</v>
      </c>
      <c r="B388" t="s">
        <v>75</v>
      </c>
      <c r="C388" s="1">
        <v>44166</v>
      </c>
      <c r="D388">
        <v>56</v>
      </c>
      <c r="E388">
        <v>57</v>
      </c>
      <c r="F388">
        <v>52</v>
      </c>
      <c r="G388">
        <f t="shared" si="11"/>
        <v>64</v>
      </c>
      <c r="H388">
        <v>64</v>
      </c>
    </row>
    <row r="389" spans="1:8" x14ac:dyDescent="0.3">
      <c r="A389">
        <v>6882</v>
      </c>
      <c r="B389" t="s">
        <v>61</v>
      </c>
      <c r="C389" s="1">
        <v>44166</v>
      </c>
      <c r="D389">
        <v>157</v>
      </c>
      <c r="E389">
        <v>165</v>
      </c>
      <c r="F389">
        <v>139</v>
      </c>
      <c r="G389">
        <f t="shared" si="11"/>
        <v>161</v>
      </c>
      <c r="H389">
        <v>158</v>
      </c>
    </row>
    <row r="390" spans="1:8" x14ac:dyDescent="0.3">
      <c r="A390">
        <v>7141</v>
      </c>
      <c r="B390" t="s">
        <v>65</v>
      </c>
      <c r="C390" s="1">
        <v>44166</v>
      </c>
      <c r="D390">
        <v>95</v>
      </c>
      <c r="E390">
        <v>93</v>
      </c>
      <c r="F390">
        <v>101</v>
      </c>
      <c r="G390">
        <f t="shared" si="11"/>
        <v>111</v>
      </c>
      <c r="H390">
        <v>121</v>
      </c>
    </row>
    <row r="391" spans="1:8" x14ac:dyDescent="0.3">
      <c r="A391">
        <v>7335</v>
      </c>
      <c r="B391" t="s">
        <v>62</v>
      </c>
      <c r="C391" s="1">
        <v>44166</v>
      </c>
      <c r="D391">
        <v>132</v>
      </c>
      <c r="E391">
        <v>133</v>
      </c>
      <c r="F391">
        <v>128</v>
      </c>
      <c r="G391">
        <f t="shared" si="11"/>
        <v>152</v>
      </c>
      <c r="H391">
        <v>143</v>
      </c>
    </row>
    <row r="392" spans="1:8" x14ac:dyDescent="0.3">
      <c r="A392">
        <v>7405</v>
      </c>
      <c r="B392" t="s">
        <v>80</v>
      </c>
      <c r="C392" s="1">
        <v>44166</v>
      </c>
      <c r="D392">
        <v>26</v>
      </c>
      <c r="E392">
        <v>26</v>
      </c>
      <c r="F392">
        <v>26</v>
      </c>
      <c r="G392">
        <f t="shared" si="11"/>
        <v>21</v>
      </c>
      <c r="H392">
        <v>25</v>
      </c>
    </row>
    <row r="393" spans="1:8" x14ac:dyDescent="0.3">
      <c r="A393">
        <v>7498</v>
      </c>
      <c r="B393" t="s">
        <v>70</v>
      </c>
      <c r="C393" s="1">
        <v>44166</v>
      </c>
      <c r="D393">
        <v>92</v>
      </c>
      <c r="E393">
        <v>87</v>
      </c>
      <c r="F393">
        <v>104</v>
      </c>
      <c r="G393">
        <f t="shared" si="11"/>
        <v>104</v>
      </c>
      <c r="H393">
        <v>102</v>
      </c>
    </row>
    <row r="394" spans="1:8" x14ac:dyDescent="0.3">
      <c r="A394">
        <v>8783</v>
      </c>
      <c r="B394" t="s">
        <v>56</v>
      </c>
      <c r="C394" s="1">
        <v>44166</v>
      </c>
      <c r="D394">
        <v>390</v>
      </c>
      <c r="E394">
        <v>410</v>
      </c>
      <c r="F394">
        <v>345</v>
      </c>
      <c r="G394">
        <f t="shared" si="11"/>
        <v>415</v>
      </c>
      <c r="H394">
        <v>460</v>
      </c>
    </row>
    <row r="395" spans="1:8" x14ac:dyDescent="0.3">
      <c r="A395">
        <v>9041</v>
      </c>
      <c r="B395" t="s">
        <v>76</v>
      </c>
      <c r="C395" s="1">
        <v>44166</v>
      </c>
      <c r="D395">
        <v>56</v>
      </c>
      <c r="E395">
        <v>55</v>
      </c>
      <c r="F395">
        <v>60</v>
      </c>
      <c r="G395">
        <f t="shared" si="11"/>
        <v>52</v>
      </c>
      <c r="H395">
        <v>56</v>
      </c>
    </row>
    <row r="396" spans="1:8" x14ac:dyDescent="0.3">
      <c r="A396">
        <v>9491</v>
      </c>
      <c r="B396" t="s">
        <v>83</v>
      </c>
      <c r="C396" s="1">
        <v>44166</v>
      </c>
      <c r="D396">
        <v>22</v>
      </c>
      <c r="E396">
        <v>21</v>
      </c>
      <c r="F396">
        <v>25</v>
      </c>
      <c r="G396">
        <f t="shared" si="11"/>
        <v>9</v>
      </c>
      <c r="H396">
        <v>11</v>
      </c>
    </row>
    <row r="397" spans="1:8" x14ac:dyDescent="0.3">
      <c r="A397">
        <v>9838</v>
      </c>
      <c r="B397" t="s">
        <v>69</v>
      </c>
      <c r="C397" s="1">
        <v>44166</v>
      </c>
      <c r="D397">
        <v>79</v>
      </c>
      <c r="E397">
        <v>77</v>
      </c>
      <c r="F397">
        <v>82</v>
      </c>
      <c r="G397">
        <f t="shared" si="11"/>
        <v>91</v>
      </c>
      <c r="H397">
        <v>105</v>
      </c>
    </row>
    <row r="398" spans="1:8" x14ac:dyDescent="0.3">
      <c r="A398">
        <v>1367</v>
      </c>
      <c r="B398" t="s">
        <v>2</v>
      </c>
      <c r="C398" s="1">
        <v>44197</v>
      </c>
      <c r="D398">
        <v>86</v>
      </c>
      <c r="E398">
        <v>88</v>
      </c>
      <c r="F398">
        <v>82</v>
      </c>
      <c r="G398">
        <f t="shared" si="11"/>
        <v>71</v>
      </c>
      <c r="H398">
        <v>64</v>
      </c>
    </row>
    <row r="399" spans="1:8" x14ac:dyDescent="0.3">
      <c r="A399">
        <v>1691</v>
      </c>
      <c r="B399" t="s">
        <v>73</v>
      </c>
      <c r="C399" s="1">
        <v>44197</v>
      </c>
      <c r="D399">
        <v>146</v>
      </c>
      <c r="E399">
        <v>136</v>
      </c>
      <c r="F399">
        <v>166</v>
      </c>
      <c r="G399">
        <f t="shared" si="11"/>
        <v>72</v>
      </c>
      <c r="H399">
        <v>78</v>
      </c>
    </row>
    <row r="400" spans="1:8" x14ac:dyDescent="0.3">
      <c r="A400">
        <v>1741</v>
      </c>
      <c r="B400" t="s">
        <v>59</v>
      </c>
      <c r="C400" s="1">
        <v>44197</v>
      </c>
      <c r="D400">
        <v>162</v>
      </c>
      <c r="E400">
        <v>162</v>
      </c>
      <c r="F400">
        <v>162</v>
      </c>
      <c r="G400">
        <f t="shared" si="11"/>
        <v>138</v>
      </c>
      <c r="H400">
        <v>163</v>
      </c>
    </row>
    <row r="401" spans="1:8" x14ac:dyDescent="0.3">
      <c r="A401">
        <v>2009</v>
      </c>
      <c r="B401" t="s">
        <v>71</v>
      </c>
      <c r="C401" s="1">
        <v>44197</v>
      </c>
      <c r="D401">
        <v>58</v>
      </c>
      <c r="E401">
        <v>56</v>
      </c>
      <c r="F401">
        <v>62</v>
      </c>
      <c r="G401">
        <f t="shared" si="11"/>
        <v>92</v>
      </c>
      <c r="H401">
        <v>100</v>
      </c>
    </row>
    <row r="402" spans="1:8" x14ac:dyDescent="0.3">
      <c r="A402">
        <v>2100</v>
      </c>
      <c r="B402" t="s">
        <v>0</v>
      </c>
      <c r="C402" s="1">
        <v>44197</v>
      </c>
      <c r="D402">
        <v>289</v>
      </c>
      <c r="E402">
        <v>312</v>
      </c>
      <c r="F402">
        <v>244</v>
      </c>
      <c r="G402">
        <f t="shared" si="11"/>
        <v>442</v>
      </c>
      <c r="H402">
        <v>474</v>
      </c>
    </row>
    <row r="403" spans="1:8" x14ac:dyDescent="0.3">
      <c r="A403">
        <v>2234</v>
      </c>
      <c r="B403" t="s">
        <v>72</v>
      </c>
      <c r="C403" s="1">
        <v>44197</v>
      </c>
      <c r="D403">
        <v>99</v>
      </c>
      <c r="E403">
        <v>107</v>
      </c>
      <c r="F403">
        <v>85</v>
      </c>
      <c r="G403">
        <f t="shared" si="11"/>
        <v>94</v>
      </c>
      <c r="H403">
        <v>99</v>
      </c>
    </row>
    <row r="404" spans="1:8" x14ac:dyDescent="0.3">
      <c r="A404">
        <v>2248</v>
      </c>
      <c r="B404" t="s">
        <v>74</v>
      </c>
      <c r="C404" s="1">
        <v>44197</v>
      </c>
      <c r="D404">
        <v>54</v>
      </c>
      <c r="E404">
        <v>52</v>
      </c>
      <c r="F404">
        <v>59</v>
      </c>
      <c r="G404">
        <f t="shared" si="11"/>
        <v>66</v>
      </c>
      <c r="H404">
        <v>76</v>
      </c>
    </row>
    <row r="405" spans="1:8" x14ac:dyDescent="0.3">
      <c r="A405">
        <v>2299</v>
      </c>
      <c r="B405" t="s">
        <v>68</v>
      </c>
      <c r="C405" s="1">
        <v>44197</v>
      </c>
      <c r="D405">
        <v>129</v>
      </c>
      <c r="E405">
        <v>129</v>
      </c>
      <c r="F405">
        <v>130</v>
      </c>
      <c r="G405">
        <f t="shared" si="11"/>
        <v>112</v>
      </c>
      <c r="H405">
        <v>107</v>
      </c>
    </row>
    <row r="406" spans="1:8" x14ac:dyDescent="0.3">
      <c r="A406">
        <v>2301</v>
      </c>
      <c r="B406" t="s">
        <v>82</v>
      </c>
      <c r="C406" s="1">
        <v>44197</v>
      </c>
      <c r="D406">
        <v>16</v>
      </c>
      <c r="E406">
        <v>15</v>
      </c>
      <c r="F406">
        <v>17</v>
      </c>
      <c r="G406">
        <f t="shared" si="11"/>
        <v>17</v>
      </c>
      <c r="H406">
        <v>17</v>
      </c>
    </row>
    <row r="407" spans="1:8" x14ac:dyDescent="0.3">
      <c r="A407">
        <v>2452</v>
      </c>
      <c r="B407" t="s">
        <v>64</v>
      </c>
      <c r="C407" s="1">
        <v>44197</v>
      </c>
      <c r="D407">
        <v>201</v>
      </c>
      <c r="E407">
        <v>185</v>
      </c>
      <c r="F407">
        <v>232</v>
      </c>
      <c r="G407">
        <f t="shared" si="11"/>
        <v>139</v>
      </c>
      <c r="H407">
        <v>131</v>
      </c>
    </row>
    <row r="408" spans="1:8" x14ac:dyDescent="0.3">
      <c r="A408">
        <v>2601</v>
      </c>
      <c r="B408" t="s">
        <v>66</v>
      </c>
      <c r="C408" s="1">
        <v>44197</v>
      </c>
      <c r="D408">
        <v>104</v>
      </c>
      <c r="E408">
        <v>103</v>
      </c>
      <c r="F408">
        <v>107</v>
      </c>
      <c r="G408">
        <f t="shared" si="11"/>
        <v>122</v>
      </c>
      <c r="H408">
        <v>118</v>
      </c>
    </row>
    <row r="409" spans="1:8" x14ac:dyDescent="0.3">
      <c r="A409">
        <v>3296</v>
      </c>
      <c r="B409" t="s">
        <v>81</v>
      </c>
      <c r="C409" s="1">
        <v>44197</v>
      </c>
      <c r="D409">
        <v>17</v>
      </c>
      <c r="E409">
        <v>16</v>
      </c>
      <c r="F409">
        <v>19</v>
      </c>
      <c r="G409">
        <f t="shared" si="11"/>
        <v>18</v>
      </c>
      <c r="H409">
        <v>18</v>
      </c>
    </row>
    <row r="410" spans="1:8" x14ac:dyDescent="0.3">
      <c r="A410">
        <v>3385</v>
      </c>
      <c r="B410" t="s">
        <v>63</v>
      </c>
      <c r="C410" s="1">
        <v>44197</v>
      </c>
      <c r="D410">
        <v>130</v>
      </c>
      <c r="E410">
        <v>131</v>
      </c>
      <c r="F410">
        <v>128</v>
      </c>
      <c r="G410">
        <f t="shared" si="11"/>
        <v>153</v>
      </c>
      <c r="H410">
        <v>137</v>
      </c>
    </row>
    <row r="411" spans="1:8" x14ac:dyDescent="0.3">
      <c r="A411">
        <v>3471</v>
      </c>
      <c r="B411" t="s">
        <v>78</v>
      </c>
      <c r="C411" s="1">
        <v>44197</v>
      </c>
      <c r="D411">
        <v>38</v>
      </c>
      <c r="E411">
        <v>38</v>
      </c>
      <c r="F411">
        <v>37</v>
      </c>
      <c r="G411">
        <f t="shared" si="11"/>
        <v>37</v>
      </c>
      <c r="H411">
        <v>34</v>
      </c>
    </row>
    <row r="412" spans="1:8" x14ac:dyDescent="0.3">
      <c r="A412">
        <v>3472</v>
      </c>
      <c r="B412" t="s">
        <v>55</v>
      </c>
      <c r="C412" s="1">
        <v>44197</v>
      </c>
      <c r="D412">
        <v>670</v>
      </c>
      <c r="E412">
        <v>680</v>
      </c>
      <c r="F412">
        <v>651</v>
      </c>
      <c r="G412">
        <f t="shared" si="11"/>
        <v>724</v>
      </c>
      <c r="H412">
        <v>765</v>
      </c>
    </row>
    <row r="413" spans="1:8" x14ac:dyDescent="0.3">
      <c r="A413">
        <v>3588</v>
      </c>
      <c r="B413" t="s">
        <v>84</v>
      </c>
      <c r="C413" s="1">
        <v>44197</v>
      </c>
      <c r="D413">
        <v>15</v>
      </c>
      <c r="E413">
        <v>13</v>
      </c>
      <c r="F413">
        <v>18</v>
      </c>
      <c r="G413">
        <f t="shared" si="11"/>
        <v>12</v>
      </c>
      <c r="H413">
        <v>7</v>
      </c>
    </row>
    <row r="414" spans="1:8" x14ac:dyDescent="0.3">
      <c r="A414">
        <v>4359</v>
      </c>
      <c r="B414" t="s">
        <v>57</v>
      </c>
      <c r="C414" s="1">
        <v>44197</v>
      </c>
      <c r="D414">
        <v>255</v>
      </c>
      <c r="E414">
        <v>270</v>
      </c>
      <c r="F414">
        <v>227</v>
      </c>
      <c r="G414">
        <f t="shared" si="11"/>
        <v>367</v>
      </c>
      <c r="H414">
        <v>385</v>
      </c>
    </row>
    <row r="415" spans="1:8" x14ac:dyDescent="0.3">
      <c r="A415">
        <v>4494</v>
      </c>
      <c r="B415" t="s">
        <v>79</v>
      </c>
      <c r="C415" s="1">
        <v>44197</v>
      </c>
      <c r="D415">
        <v>37</v>
      </c>
      <c r="E415">
        <v>39</v>
      </c>
      <c r="F415">
        <v>32</v>
      </c>
      <c r="G415">
        <f t="shared" si="11"/>
        <v>41</v>
      </c>
      <c r="H415">
        <v>28</v>
      </c>
    </row>
    <row r="416" spans="1:8" x14ac:dyDescent="0.3">
      <c r="A416">
        <v>4496</v>
      </c>
      <c r="B416" t="s">
        <v>54</v>
      </c>
      <c r="C416" s="1">
        <v>44197</v>
      </c>
      <c r="D416">
        <v>1732</v>
      </c>
      <c r="E416">
        <v>1790</v>
      </c>
      <c r="F416">
        <v>1622</v>
      </c>
      <c r="G416">
        <f t="shared" si="11"/>
        <v>2107</v>
      </c>
      <c r="H416">
        <v>2295</v>
      </c>
    </row>
    <row r="417" spans="1:8" x14ac:dyDescent="0.3">
      <c r="A417">
        <v>4704</v>
      </c>
      <c r="B417" t="s">
        <v>60</v>
      </c>
      <c r="C417" s="1">
        <v>44197</v>
      </c>
      <c r="D417">
        <v>135</v>
      </c>
      <c r="E417">
        <v>137</v>
      </c>
      <c r="F417">
        <v>131</v>
      </c>
      <c r="G417">
        <f t="shared" si="11"/>
        <v>156</v>
      </c>
      <c r="H417">
        <v>159</v>
      </c>
    </row>
    <row r="418" spans="1:8" x14ac:dyDescent="0.3">
      <c r="A418">
        <v>4776</v>
      </c>
      <c r="B418" t="s">
        <v>67</v>
      </c>
      <c r="C418" s="1">
        <v>44197</v>
      </c>
      <c r="D418">
        <v>165</v>
      </c>
      <c r="E418">
        <v>161</v>
      </c>
      <c r="F418">
        <v>172</v>
      </c>
      <c r="G418">
        <f t="shared" si="11"/>
        <v>107</v>
      </c>
      <c r="H418">
        <v>111</v>
      </c>
    </row>
    <row r="419" spans="1:8" x14ac:dyDescent="0.3">
      <c r="A419">
        <v>5389</v>
      </c>
      <c r="B419" t="s">
        <v>58</v>
      </c>
      <c r="C419" s="1">
        <v>44197</v>
      </c>
      <c r="D419">
        <v>263</v>
      </c>
      <c r="E419">
        <v>255</v>
      </c>
      <c r="F419">
        <v>280</v>
      </c>
      <c r="G419">
        <f t="shared" si="11"/>
        <v>311</v>
      </c>
      <c r="H419">
        <v>324</v>
      </c>
    </row>
    <row r="420" spans="1:8" x14ac:dyDescent="0.3">
      <c r="A420">
        <v>5400</v>
      </c>
      <c r="B420" t="s">
        <v>77</v>
      </c>
      <c r="C420" s="1">
        <v>44197</v>
      </c>
      <c r="D420">
        <v>26</v>
      </c>
      <c r="E420">
        <v>28</v>
      </c>
      <c r="F420">
        <v>21</v>
      </c>
      <c r="G420">
        <f t="shared" si="11"/>
        <v>23</v>
      </c>
      <c r="H420">
        <v>34</v>
      </c>
    </row>
    <row r="421" spans="1:8" x14ac:dyDescent="0.3">
      <c r="A421">
        <v>5997</v>
      </c>
      <c r="B421" t="s">
        <v>75</v>
      </c>
      <c r="C421" s="1">
        <v>44197</v>
      </c>
      <c r="D421">
        <v>56</v>
      </c>
      <c r="E421">
        <v>55</v>
      </c>
      <c r="F421">
        <v>58</v>
      </c>
      <c r="G421">
        <f t="shared" si="11"/>
        <v>67</v>
      </c>
      <c r="H421">
        <v>64</v>
      </c>
    </row>
    <row r="422" spans="1:8" x14ac:dyDescent="0.3">
      <c r="A422">
        <v>6882</v>
      </c>
      <c r="B422" t="s">
        <v>61</v>
      </c>
      <c r="C422" s="1">
        <v>44197</v>
      </c>
      <c r="D422">
        <v>155</v>
      </c>
      <c r="E422">
        <v>164</v>
      </c>
      <c r="F422">
        <v>138</v>
      </c>
      <c r="G422">
        <f t="shared" si="11"/>
        <v>162</v>
      </c>
      <c r="H422">
        <v>158</v>
      </c>
    </row>
    <row r="423" spans="1:8" x14ac:dyDescent="0.3">
      <c r="A423">
        <v>7141</v>
      </c>
      <c r="B423" t="s">
        <v>65</v>
      </c>
      <c r="C423" s="1">
        <v>44197</v>
      </c>
      <c r="D423">
        <v>98</v>
      </c>
      <c r="E423">
        <v>96</v>
      </c>
      <c r="F423">
        <v>100</v>
      </c>
      <c r="G423">
        <f t="shared" si="11"/>
        <v>118</v>
      </c>
      <c r="H423">
        <v>121</v>
      </c>
    </row>
    <row r="424" spans="1:8" x14ac:dyDescent="0.3">
      <c r="A424">
        <v>7335</v>
      </c>
      <c r="B424" t="s">
        <v>62</v>
      </c>
      <c r="C424" s="1">
        <v>44197</v>
      </c>
      <c r="D424">
        <v>127</v>
      </c>
      <c r="E424">
        <v>131</v>
      </c>
      <c r="F424">
        <v>118</v>
      </c>
      <c r="G424">
        <f t="shared" si="11"/>
        <v>165</v>
      </c>
      <c r="H424">
        <v>143</v>
      </c>
    </row>
    <row r="425" spans="1:8" x14ac:dyDescent="0.3">
      <c r="A425">
        <v>7405</v>
      </c>
      <c r="B425" t="s">
        <v>80</v>
      </c>
      <c r="C425" s="1">
        <v>44197</v>
      </c>
      <c r="D425">
        <v>25</v>
      </c>
      <c r="E425">
        <v>25</v>
      </c>
      <c r="F425">
        <v>25</v>
      </c>
      <c r="G425">
        <f t="shared" si="11"/>
        <v>20</v>
      </c>
      <c r="H425">
        <v>25</v>
      </c>
    </row>
    <row r="426" spans="1:8" x14ac:dyDescent="0.3">
      <c r="A426">
        <v>7498</v>
      </c>
      <c r="B426" t="s">
        <v>70</v>
      </c>
      <c r="C426" s="1">
        <v>44197</v>
      </c>
      <c r="D426">
        <v>101</v>
      </c>
      <c r="E426">
        <v>96</v>
      </c>
      <c r="F426">
        <v>111</v>
      </c>
      <c r="G426">
        <f t="shared" si="11"/>
        <v>105</v>
      </c>
      <c r="H426">
        <v>102</v>
      </c>
    </row>
    <row r="427" spans="1:8" x14ac:dyDescent="0.3">
      <c r="A427">
        <v>8783</v>
      </c>
      <c r="B427" t="s">
        <v>56</v>
      </c>
      <c r="C427" s="1">
        <v>44197</v>
      </c>
      <c r="D427">
        <v>392</v>
      </c>
      <c r="E427">
        <v>403</v>
      </c>
      <c r="F427">
        <v>371</v>
      </c>
      <c r="G427">
        <f t="shared" si="11"/>
        <v>411</v>
      </c>
      <c r="H427">
        <v>460</v>
      </c>
    </row>
    <row r="428" spans="1:8" x14ac:dyDescent="0.3">
      <c r="A428">
        <v>9041</v>
      </c>
      <c r="B428" t="s">
        <v>76</v>
      </c>
      <c r="C428" s="1">
        <v>44197</v>
      </c>
      <c r="D428">
        <v>67</v>
      </c>
      <c r="E428">
        <v>71</v>
      </c>
      <c r="F428">
        <v>61</v>
      </c>
      <c r="G428">
        <f t="shared" si="11"/>
        <v>63</v>
      </c>
      <c r="H428">
        <v>56</v>
      </c>
    </row>
    <row r="429" spans="1:8" x14ac:dyDescent="0.3">
      <c r="A429">
        <v>9491</v>
      </c>
      <c r="B429" t="s">
        <v>83</v>
      </c>
      <c r="C429" s="1">
        <v>44197</v>
      </c>
      <c r="D429">
        <v>22</v>
      </c>
      <c r="E429">
        <v>20</v>
      </c>
      <c r="F429">
        <v>25</v>
      </c>
      <c r="G429">
        <f t="shared" si="11"/>
        <v>10</v>
      </c>
      <c r="H429">
        <v>11</v>
      </c>
    </row>
    <row r="430" spans="1:8" x14ac:dyDescent="0.3">
      <c r="A430">
        <v>9838</v>
      </c>
      <c r="B430" t="s">
        <v>69</v>
      </c>
      <c r="C430" s="1">
        <v>44197</v>
      </c>
      <c r="D430">
        <v>100</v>
      </c>
      <c r="E430">
        <v>103</v>
      </c>
      <c r="F430">
        <v>96</v>
      </c>
      <c r="G430">
        <f t="shared" si="11"/>
        <v>100</v>
      </c>
      <c r="H430">
        <v>105</v>
      </c>
    </row>
    <row r="431" spans="1:8" x14ac:dyDescent="0.3">
      <c r="A431">
        <v>1367</v>
      </c>
      <c r="B431" t="s">
        <v>2</v>
      </c>
      <c r="C431" s="1">
        <v>44228</v>
      </c>
      <c r="D431">
        <v>83</v>
      </c>
      <c r="E431">
        <v>82</v>
      </c>
      <c r="F431">
        <v>86</v>
      </c>
      <c r="G431">
        <f t="shared" si="11"/>
        <v>71</v>
      </c>
      <c r="H431">
        <v>64</v>
      </c>
    </row>
    <row r="432" spans="1:8" x14ac:dyDescent="0.3">
      <c r="A432">
        <v>1691</v>
      </c>
      <c r="B432" t="s">
        <v>73</v>
      </c>
      <c r="C432" s="1">
        <v>44228</v>
      </c>
      <c r="D432">
        <v>121</v>
      </c>
      <c r="E432">
        <v>112</v>
      </c>
      <c r="F432">
        <v>144</v>
      </c>
      <c r="G432">
        <f t="shared" si="11"/>
        <v>72</v>
      </c>
      <c r="H432">
        <v>78</v>
      </c>
    </row>
    <row r="433" spans="1:8" x14ac:dyDescent="0.3">
      <c r="A433">
        <v>1741</v>
      </c>
      <c r="B433" t="s">
        <v>59</v>
      </c>
      <c r="C433" s="1">
        <v>44228</v>
      </c>
      <c r="D433">
        <v>157</v>
      </c>
      <c r="E433">
        <v>152</v>
      </c>
      <c r="F433">
        <v>166</v>
      </c>
      <c r="G433">
        <f t="shared" si="11"/>
        <v>138</v>
      </c>
      <c r="H433">
        <v>163</v>
      </c>
    </row>
    <row r="434" spans="1:8" x14ac:dyDescent="0.3">
      <c r="A434">
        <v>2009</v>
      </c>
      <c r="B434" t="s">
        <v>71</v>
      </c>
      <c r="C434" s="1">
        <v>44228</v>
      </c>
      <c r="D434">
        <v>54</v>
      </c>
      <c r="E434">
        <v>50</v>
      </c>
      <c r="F434">
        <v>62</v>
      </c>
      <c r="G434">
        <f t="shared" si="11"/>
        <v>92</v>
      </c>
      <c r="H434">
        <v>100</v>
      </c>
    </row>
    <row r="435" spans="1:8" x14ac:dyDescent="0.3">
      <c r="A435">
        <v>2100</v>
      </c>
      <c r="B435" t="s">
        <v>0</v>
      </c>
      <c r="C435" s="1">
        <v>44228</v>
      </c>
      <c r="D435">
        <v>287</v>
      </c>
      <c r="E435">
        <v>294</v>
      </c>
      <c r="F435">
        <v>271</v>
      </c>
      <c r="G435">
        <f t="shared" si="11"/>
        <v>442</v>
      </c>
      <c r="H435">
        <v>474</v>
      </c>
    </row>
    <row r="436" spans="1:8" x14ac:dyDescent="0.3">
      <c r="A436">
        <v>2234</v>
      </c>
      <c r="B436" t="s">
        <v>72</v>
      </c>
      <c r="C436" s="1">
        <v>44228</v>
      </c>
      <c r="D436">
        <v>96</v>
      </c>
      <c r="E436">
        <v>99</v>
      </c>
      <c r="F436">
        <v>89</v>
      </c>
      <c r="G436">
        <f t="shared" si="11"/>
        <v>94</v>
      </c>
      <c r="H436">
        <v>99</v>
      </c>
    </row>
    <row r="437" spans="1:8" x14ac:dyDescent="0.3">
      <c r="A437">
        <v>2248</v>
      </c>
      <c r="B437" t="s">
        <v>74</v>
      </c>
      <c r="C437" s="1">
        <v>44228</v>
      </c>
      <c r="D437">
        <v>53</v>
      </c>
      <c r="E437">
        <v>52</v>
      </c>
      <c r="F437">
        <v>57</v>
      </c>
      <c r="G437">
        <f t="shared" si="11"/>
        <v>66</v>
      </c>
      <c r="H437">
        <v>76</v>
      </c>
    </row>
    <row r="438" spans="1:8" x14ac:dyDescent="0.3">
      <c r="A438">
        <v>2299</v>
      </c>
      <c r="B438" t="s">
        <v>68</v>
      </c>
      <c r="C438" s="1">
        <v>44228</v>
      </c>
      <c r="D438">
        <v>120</v>
      </c>
      <c r="E438">
        <v>120</v>
      </c>
      <c r="F438">
        <v>118</v>
      </c>
      <c r="G438">
        <f t="shared" si="11"/>
        <v>112</v>
      </c>
      <c r="H438">
        <v>107</v>
      </c>
    </row>
    <row r="439" spans="1:8" x14ac:dyDescent="0.3">
      <c r="A439">
        <v>2301</v>
      </c>
      <c r="B439" t="s">
        <v>82</v>
      </c>
      <c r="C439" s="1">
        <v>44228</v>
      </c>
      <c r="D439">
        <v>15</v>
      </c>
      <c r="E439">
        <v>15</v>
      </c>
      <c r="F439">
        <v>15</v>
      </c>
      <c r="G439">
        <f t="shared" si="11"/>
        <v>17</v>
      </c>
      <c r="H439">
        <v>17</v>
      </c>
    </row>
    <row r="440" spans="1:8" x14ac:dyDescent="0.3">
      <c r="A440">
        <v>2452</v>
      </c>
      <c r="B440" t="s">
        <v>64</v>
      </c>
      <c r="C440" s="1">
        <v>44228</v>
      </c>
      <c r="D440">
        <v>195</v>
      </c>
      <c r="E440">
        <v>186</v>
      </c>
      <c r="F440">
        <v>218</v>
      </c>
      <c r="G440">
        <f t="shared" si="11"/>
        <v>139</v>
      </c>
      <c r="H440">
        <v>131</v>
      </c>
    </row>
    <row r="441" spans="1:8" x14ac:dyDescent="0.3">
      <c r="A441">
        <v>2601</v>
      </c>
      <c r="B441" t="s">
        <v>66</v>
      </c>
      <c r="C441" s="1">
        <v>44228</v>
      </c>
      <c r="D441">
        <v>106</v>
      </c>
      <c r="E441">
        <v>107</v>
      </c>
      <c r="F441">
        <v>104</v>
      </c>
      <c r="G441">
        <f t="shared" si="11"/>
        <v>122</v>
      </c>
      <c r="H441">
        <v>118</v>
      </c>
    </row>
    <row r="442" spans="1:8" x14ac:dyDescent="0.3">
      <c r="A442">
        <v>3296</v>
      </c>
      <c r="B442" t="s">
        <v>81</v>
      </c>
      <c r="C442" s="1">
        <v>44228</v>
      </c>
      <c r="D442">
        <v>15</v>
      </c>
      <c r="E442">
        <v>14</v>
      </c>
      <c r="F442">
        <v>16</v>
      </c>
      <c r="G442">
        <f t="shared" si="11"/>
        <v>18</v>
      </c>
      <c r="H442">
        <v>18</v>
      </c>
    </row>
    <row r="443" spans="1:8" x14ac:dyDescent="0.3">
      <c r="A443">
        <v>3385</v>
      </c>
      <c r="B443" t="s">
        <v>63</v>
      </c>
      <c r="C443" s="1">
        <v>44228</v>
      </c>
      <c r="D443">
        <v>127</v>
      </c>
      <c r="E443">
        <v>125</v>
      </c>
      <c r="F443">
        <v>131</v>
      </c>
      <c r="G443">
        <f t="shared" si="11"/>
        <v>153</v>
      </c>
      <c r="H443">
        <v>137</v>
      </c>
    </row>
    <row r="444" spans="1:8" x14ac:dyDescent="0.3">
      <c r="A444">
        <v>3471</v>
      </c>
      <c r="B444" t="s">
        <v>78</v>
      </c>
      <c r="C444" s="1">
        <v>44228</v>
      </c>
      <c r="D444">
        <v>37</v>
      </c>
      <c r="E444">
        <v>37</v>
      </c>
      <c r="F444">
        <v>36</v>
      </c>
      <c r="G444">
        <f t="shared" si="11"/>
        <v>37</v>
      </c>
      <c r="H444">
        <v>34</v>
      </c>
    </row>
    <row r="445" spans="1:8" x14ac:dyDescent="0.3">
      <c r="A445">
        <v>3472</v>
      </c>
      <c r="B445" t="s">
        <v>55</v>
      </c>
      <c r="C445" s="1">
        <v>44228</v>
      </c>
      <c r="D445">
        <v>677</v>
      </c>
      <c r="E445">
        <v>697</v>
      </c>
      <c r="F445">
        <v>630</v>
      </c>
      <c r="G445">
        <f t="shared" si="11"/>
        <v>724</v>
      </c>
      <c r="H445">
        <v>765</v>
      </c>
    </row>
    <row r="446" spans="1:8" x14ac:dyDescent="0.3">
      <c r="A446">
        <v>3588</v>
      </c>
      <c r="B446" t="s">
        <v>84</v>
      </c>
      <c r="C446" s="1">
        <v>44228</v>
      </c>
      <c r="D446">
        <v>13</v>
      </c>
      <c r="E446">
        <v>11</v>
      </c>
      <c r="F446">
        <v>17</v>
      </c>
      <c r="G446">
        <f t="shared" si="11"/>
        <v>12</v>
      </c>
      <c r="H446">
        <v>7</v>
      </c>
    </row>
    <row r="447" spans="1:8" x14ac:dyDescent="0.3">
      <c r="A447">
        <v>4359</v>
      </c>
      <c r="B447" t="s">
        <v>57</v>
      </c>
      <c r="C447" s="1">
        <v>44228</v>
      </c>
      <c r="D447">
        <v>258</v>
      </c>
      <c r="E447">
        <v>273</v>
      </c>
      <c r="F447">
        <v>225</v>
      </c>
      <c r="G447">
        <f t="shared" si="11"/>
        <v>367</v>
      </c>
      <c r="H447">
        <v>385</v>
      </c>
    </row>
    <row r="448" spans="1:8" x14ac:dyDescent="0.3">
      <c r="A448">
        <v>4494</v>
      </c>
      <c r="B448" t="s">
        <v>79</v>
      </c>
      <c r="C448" s="1">
        <v>44228</v>
      </c>
      <c r="D448">
        <v>34</v>
      </c>
      <c r="E448">
        <v>34</v>
      </c>
      <c r="F448">
        <v>34</v>
      </c>
      <c r="G448">
        <f t="shared" si="11"/>
        <v>41</v>
      </c>
      <c r="H448">
        <v>28</v>
      </c>
    </row>
    <row r="449" spans="1:8" x14ac:dyDescent="0.3">
      <c r="A449">
        <v>4496</v>
      </c>
      <c r="B449" t="s">
        <v>54</v>
      </c>
      <c r="C449" s="1">
        <v>44228</v>
      </c>
      <c r="D449">
        <v>1737</v>
      </c>
      <c r="E449">
        <v>1792</v>
      </c>
      <c r="F449">
        <v>1614</v>
      </c>
      <c r="G449">
        <f t="shared" si="11"/>
        <v>2107</v>
      </c>
      <c r="H449">
        <v>2295</v>
      </c>
    </row>
    <row r="450" spans="1:8" x14ac:dyDescent="0.3">
      <c r="A450">
        <v>4704</v>
      </c>
      <c r="B450" t="s">
        <v>60</v>
      </c>
      <c r="C450" s="1">
        <v>44228</v>
      </c>
      <c r="D450">
        <v>127</v>
      </c>
      <c r="E450">
        <v>133</v>
      </c>
      <c r="F450">
        <v>115</v>
      </c>
      <c r="G450">
        <f t="shared" si="11"/>
        <v>156</v>
      </c>
      <c r="H450">
        <v>159</v>
      </c>
    </row>
    <row r="451" spans="1:8" x14ac:dyDescent="0.3">
      <c r="A451">
        <v>4776</v>
      </c>
      <c r="B451" t="s">
        <v>67</v>
      </c>
      <c r="C451" s="1">
        <v>44228</v>
      </c>
      <c r="D451">
        <v>161</v>
      </c>
      <c r="E451">
        <v>155</v>
      </c>
      <c r="F451">
        <v>174</v>
      </c>
      <c r="G451">
        <f t="shared" ref="G451:G514" si="12">VLOOKUP(B451&amp;YEAR(C451),T:U,2,FALSE)</f>
        <v>107</v>
      </c>
      <c r="H451">
        <v>111</v>
      </c>
    </row>
    <row r="452" spans="1:8" x14ac:dyDescent="0.3">
      <c r="A452">
        <v>5389</v>
      </c>
      <c r="B452" t="s">
        <v>58</v>
      </c>
      <c r="C452" s="1">
        <v>44228</v>
      </c>
      <c r="D452">
        <v>251</v>
      </c>
      <c r="E452">
        <v>245</v>
      </c>
      <c r="F452">
        <v>264</v>
      </c>
      <c r="G452">
        <f t="shared" si="12"/>
        <v>311</v>
      </c>
      <c r="H452">
        <v>324</v>
      </c>
    </row>
    <row r="453" spans="1:8" x14ac:dyDescent="0.3">
      <c r="A453">
        <v>5400</v>
      </c>
      <c r="B453" t="s">
        <v>77</v>
      </c>
      <c r="C453" s="1">
        <v>44228</v>
      </c>
      <c r="D453">
        <v>18</v>
      </c>
      <c r="E453">
        <v>20</v>
      </c>
      <c r="F453">
        <v>14</v>
      </c>
      <c r="G453">
        <f t="shared" si="12"/>
        <v>23</v>
      </c>
      <c r="H453">
        <v>34</v>
      </c>
    </row>
    <row r="454" spans="1:8" x14ac:dyDescent="0.3">
      <c r="A454">
        <v>5997</v>
      </c>
      <c r="B454" t="s">
        <v>75</v>
      </c>
      <c r="C454" s="1">
        <v>44228</v>
      </c>
      <c r="D454">
        <v>56</v>
      </c>
      <c r="E454">
        <v>56</v>
      </c>
      <c r="F454">
        <v>57</v>
      </c>
      <c r="G454">
        <f t="shared" si="12"/>
        <v>67</v>
      </c>
      <c r="H454">
        <v>64</v>
      </c>
    </row>
    <row r="455" spans="1:8" x14ac:dyDescent="0.3">
      <c r="A455">
        <v>6882</v>
      </c>
      <c r="B455" t="s">
        <v>61</v>
      </c>
      <c r="C455" s="1">
        <v>44228</v>
      </c>
      <c r="D455">
        <v>157</v>
      </c>
      <c r="E455">
        <v>161</v>
      </c>
      <c r="F455">
        <v>149</v>
      </c>
      <c r="G455">
        <f t="shared" si="12"/>
        <v>162</v>
      </c>
      <c r="H455">
        <v>158</v>
      </c>
    </row>
    <row r="456" spans="1:8" x14ac:dyDescent="0.3">
      <c r="A456">
        <v>7141</v>
      </c>
      <c r="B456" t="s">
        <v>65</v>
      </c>
      <c r="C456" s="1">
        <v>44228</v>
      </c>
      <c r="D456">
        <v>94</v>
      </c>
      <c r="E456">
        <v>91</v>
      </c>
      <c r="F456">
        <v>101</v>
      </c>
      <c r="G456">
        <f t="shared" si="12"/>
        <v>118</v>
      </c>
      <c r="H456">
        <v>121</v>
      </c>
    </row>
    <row r="457" spans="1:8" x14ac:dyDescent="0.3">
      <c r="A457">
        <v>7335</v>
      </c>
      <c r="B457" t="s">
        <v>62</v>
      </c>
      <c r="C457" s="1">
        <v>44228</v>
      </c>
      <c r="D457">
        <v>118</v>
      </c>
      <c r="E457">
        <v>118</v>
      </c>
      <c r="F457">
        <v>119</v>
      </c>
      <c r="G457">
        <f t="shared" si="12"/>
        <v>165</v>
      </c>
      <c r="H457">
        <v>143</v>
      </c>
    </row>
    <row r="458" spans="1:8" x14ac:dyDescent="0.3">
      <c r="A458">
        <v>7405</v>
      </c>
      <c r="B458" t="s">
        <v>80</v>
      </c>
      <c r="C458" s="1">
        <v>44228</v>
      </c>
      <c r="D458">
        <v>22</v>
      </c>
      <c r="E458">
        <v>22</v>
      </c>
      <c r="F458">
        <v>23</v>
      </c>
      <c r="G458">
        <f t="shared" si="12"/>
        <v>20</v>
      </c>
      <c r="H458">
        <v>25</v>
      </c>
    </row>
    <row r="459" spans="1:8" x14ac:dyDescent="0.3">
      <c r="A459">
        <v>7498</v>
      </c>
      <c r="B459" t="s">
        <v>70</v>
      </c>
      <c r="C459" s="1">
        <v>44228</v>
      </c>
      <c r="D459">
        <v>104</v>
      </c>
      <c r="E459">
        <v>103</v>
      </c>
      <c r="F459">
        <v>106</v>
      </c>
      <c r="G459">
        <f t="shared" si="12"/>
        <v>105</v>
      </c>
      <c r="H459">
        <v>102</v>
      </c>
    </row>
    <row r="460" spans="1:8" x14ac:dyDescent="0.3">
      <c r="A460">
        <v>8783</v>
      </c>
      <c r="B460" t="s">
        <v>56</v>
      </c>
      <c r="C460" s="1">
        <v>44228</v>
      </c>
      <c r="D460">
        <v>393</v>
      </c>
      <c r="E460">
        <v>406</v>
      </c>
      <c r="F460">
        <v>364</v>
      </c>
      <c r="G460">
        <f t="shared" si="12"/>
        <v>411</v>
      </c>
      <c r="H460">
        <v>460</v>
      </c>
    </row>
    <row r="461" spans="1:8" x14ac:dyDescent="0.3">
      <c r="A461">
        <v>9041</v>
      </c>
      <c r="B461" t="s">
        <v>76</v>
      </c>
      <c r="C461" s="1">
        <v>44228</v>
      </c>
      <c r="D461">
        <v>67</v>
      </c>
      <c r="E461">
        <v>71</v>
      </c>
      <c r="F461">
        <v>58</v>
      </c>
      <c r="G461">
        <f t="shared" si="12"/>
        <v>63</v>
      </c>
      <c r="H461">
        <v>56</v>
      </c>
    </row>
    <row r="462" spans="1:8" x14ac:dyDescent="0.3">
      <c r="A462">
        <v>9491</v>
      </c>
      <c r="B462" t="s">
        <v>83</v>
      </c>
      <c r="C462" s="1">
        <v>44228</v>
      </c>
      <c r="D462">
        <v>21</v>
      </c>
      <c r="E462">
        <v>17</v>
      </c>
      <c r="F462">
        <v>29</v>
      </c>
      <c r="G462">
        <f t="shared" si="12"/>
        <v>10</v>
      </c>
      <c r="H462">
        <v>11</v>
      </c>
    </row>
    <row r="463" spans="1:8" x14ac:dyDescent="0.3">
      <c r="A463">
        <v>9838</v>
      </c>
      <c r="B463" t="s">
        <v>69</v>
      </c>
      <c r="C463" s="1">
        <v>44228</v>
      </c>
      <c r="D463">
        <v>95</v>
      </c>
      <c r="E463">
        <v>95</v>
      </c>
      <c r="F463">
        <v>96</v>
      </c>
      <c r="G463">
        <f t="shared" si="12"/>
        <v>100</v>
      </c>
      <c r="H463">
        <v>105</v>
      </c>
    </row>
    <row r="464" spans="1:8" x14ac:dyDescent="0.3">
      <c r="A464">
        <v>1367</v>
      </c>
      <c r="B464" t="s">
        <v>2</v>
      </c>
      <c r="C464" s="1">
        <v>44256</v>
      </c>
      <c r="D464">
        <v>85</v>
      </c>
      <c r="E464">
        <v>83</v>
      </c>
      <c r="F464">
        <v>95</v>
      </c>
      <c r="G464">
        <f t="shared" si="12"/>
        <v>71</v>
      </c>
      <c r="H464">
        <v>64</v>
      </c>
    </row>
    <row r="465" spans="1:8" x14ac:dyDescent="0.3">
      <c r="A465">
        <v>1691</v>
      </c>
      <c r="B465" t="s">
        <v>73</v>
      </c>
      <c r="C465" s="1">
        <v>44256</v>
      </c>
      <c r="D465">
        <v>128</v>
      </c>
      <c r="E465">
        <v>119</v>
      </c>
      <c r="F465">
        <v>163</v>
      </c>
      <c r="G465">
        <f t="shared" si="12"/>
        <v>72</v>
      </c>
      <c r="H465">
        <v>78</v>
      </c>
    </row>
    <row r="466" spans="1:8" x14ac:dyDescent="0.3">
      <c r="A466">
        <v>1741</v>
      </c>
      <c r="B466" t="s">
        <v>59</v>
      </c>
      <c r="C466" s="1">
        <v>44256</v>
      </c>
      <c r="D466">
        <v>147</v>
      </c>
      <c r="E466">
        <v>148</v>
      </c>
      <c r="F466">
        <v>143</v>
      </c>
      <c r="G466">
        <f t="shared" si="12"/>
        <v>138</v>
      </c>
      <c r="H466">
        <v>163</v>
      </c>
    </row>
    <row r="467" spans="1:8" x14ac:dyDescent="0.3">
      <c r="A467">
        <v>2009</v>
      </c>
      <c r="B467" t="s">
        <v>71</v>
      </c>
      <c r="C467" s="1">
        <v>44256</v>
      </c>
      <c r="D467">
        <v>53</v>
      </c>
      <c r="E467">
        <v>48</v>
      </c>
      <c r="F467">
        <v>70</v>
      </c>
      <c r="G467">
        <f t="shared" si="12"/>
        <v>92</v>
      </c>
      <c r="H467">
        <v>100</v>
      </c>
    </row>
    <row r="468" spans="1:8" x14ac:dyDescent="0.3">
      <c r="A468">
        <v>2100</v>
      </c>
      <c r="B468" t="s">
        <v>0</v>
      </c>
      <c r="C468" s="1">
        <v>44256</v>
      </c>
      <c r="D468">
        <v>311</v>
      </c>
      <c r="E468">
        <v>323</v>
      </c>
      <c r="F468">
        <v>271</v>
      </c>
      <c r="G468">
        <f t="shared" si="12"/>
        <v>442</v>
      </c>
      <c r="H468">
        <v>474</v>
      </c>
    </row>
    <row r="469" spans="1:8" x14ac:dyDescent="0.3">
      <c r="A469">
        <v>2234</v>
      </c>
      <c r="B469" t="s">
        <v>72</v>
      </c>
      <c r="C469" s="1">
        <v>44256</v>
      </c>
      <c r="D469">
        <v>92</v>
      </c>
      <c r="E469">
        <v>92</v>
      </c>
      <c r="F469">
        <v>91</v>
      </c>
      <c r="G469">
        <f t="shared" si="12"/>
        <v>94</v>
      </c>
      <c r="H469">
        <v>99</v>
      </c>
    </row>
    <row r="470" spans="1:8" x14ac:dyDescent="0.3">
      <c r="A470">
        <v>2248</v>
      </c>
      <c r="B470" t="s">
        <v>74</v>
      </c>
      <c r="C470" s="1">
        <v>44256</v>
      </c>
      <c r="D470">
        <v>51</v>
      </c>
      <c r="E470">
        <v>52</v>
      </c>
      <c r="F470">
        <v>49</v>
      </c>
      <c r="G470">
        <f t="shared" si="12"/>
        <v>66</v>
      </c>
      <c r="H470">
        <v>76</v>
      </c>
    </row>
    <row r="471" spans="1:8" x14ac:dyDescent="0.3">
      <c r="A471">
        <v>2299</v>
      </c>
      <c r="B471" t="s">
        <v>68</v>
      </c>
      <c r="C471" s="1">
        <v>44256</v>
      </c>
      <c r="D471">
        <v>110</v>
      </c>
      <c r="E471">
        <v>106</v>
      </c>
      <c r="F471">
        <v>126</v>
      </c>
      <c r="G471">
        <f t="shared" si="12"/>
        <v>112</v>
      </c>
      <c r="H471">
        <v>107</v>
      </c>
    </row>
    <row r="472" spans="1:8" x14ac:dyDescent="0.3">
      <c r="A472">
        <v>2301</v>
      </c>
      <c r="B472" t="s">
        <v>82</v>
      </c>
      <c r="C472" s="1">
        <v>44256</v>
      </c>
      <c r="D472">
        <v>16</v>
      </c>
      <c r="E472">
        <v>16</v>
      </c>
      <c r="F472">
        <v>16</v>
      </c>
      <c r="G472">
        <f t="shared" si="12"/>
        <v>17</v>
      </c>
      <c r="H472">
        <v>17</v>
      </c>
    </row>
    <row r="473" spans="1:8" x14ac:dyDescent="0.3">
      <c r="A473">
        <v>2452</v>
      </c>
      <c r="B473" t="s">
        <v>64</v>
      </c>
      <c r="C473" s="1">
        <v>44256</v>
      </c>
      <c r="D473">
        <v>197</v>
      </c>
      <c r="E473">
        <v>186</v>
      </c>
      <c r="F473">
        <v>236</v>
      </c>
      <c r="G473">
        <f t="shared" si="12"/>
        <v>139</v>
      </c>
      <c r="H473">
        <v>131</v>
      </c>
    </row>
    <row r="474" spans="1:8" x14ac:dyDescent="0.3">
      <c r="A474">
        <v>2601</v>
      </c>
      <c r="B474" t="s">
        <v>66</v>
      </c>
      <c r="C474" s="1">
        <v>44256</v>
      </c>
      <c r="D474">
        <v>100</v>
      </c>
      <c r="E474">
        <v>99</v>
      </c>
      <c r="F474">
        <v>103</v>
      </c>
      <c r="G474">
        <f t="shared" si="12"/>
        <v>122</v>
      </c>
      <c r="H474">
        <v>118</v>
      </c>
    </row>
    <row r="475" spans="1:8" x14ac:dyDescent="0.3">
      <c r="A475">
        <v>3296</v>
      </c>
      <c r="B475" t="s">
        <v>81</v>
      </c>
      <c r="C475" s="1">
        <v>44256</v>
      </c>
      <c r="D475">
        <v>15</v>
      </c>
      <c r="E475">
        <v>16</v>
      </c>
      <c r="F475">
        <v>12</v>
      </c>
      <c r="G475">
        <f t="shared" si="12"/>
        <v>18</v>
      </c>
      <c r="H475">
        <v>18</v>
      </c>
    </row>
    <row r="476" spans="1:8" x14ac:dyDescent="0.3">
      <c r="A476">
        <v>3385</v>
      </c>
      <c r="B476" t="s">
        <v>63</v>
      </c>
      <c r="C476" s="1">
        <v>44256</v>
      </c>
      <c r="D476">
        <v>124</v>
      </c>
      <c r="E476">
        <v>123</v>
      </c>
      <c r="F476">
        <v>130</v>
      </c>
      <c r="G476">
        <f t="shared" si="12"/>
        <v>153</v>
      </c>
      <c r="H476">
        <v>137</v>
      </c>
    </row>
    <row r="477" spans="1:8" x14ac:dyDescent="0.3">
      <c r="A477">
        <v>3471</v>
      </c>
      <c r="B477" t="s">
        <v>78</v>
      </c>
      <c r="C477" s="1">
        <v>44256</v>
      </c>
      <c r="D477">
        <v>38</v>
      </c>
      <c r="E477">
        <v>38</v>
      </c>
      <c r="F477">
        <v>38</v>
      </c>
      <c r="G477">
        <f t="shared" si="12"/>
        <v>37</v>
      </c>
      <c r="H477">
        <v>34</v>
      </c>
    </row>
    <row r="478" spans="1:8" x14ac:dyDescent="0.3">
      <c r="A478">
        <v>3472</v>
      </c>
      <c r="B478" t="s">
        <v>55</v>
      </c>
      <c r="C478" s="1">
        <v>44256</v>
      </c>
      <c r="D478">
        <v>697</v>
      </c>
      <c r="E478">
        <v>707</v>
      </c>
      <c r="F478">
        <v>662</v>
      </c>
      <c r="G478">
        <f t="shared" si="12"/>
        <v>724</v>
      </c>
      <c r="H478">
        <v>765</v>
      </c>
    </row>
    <row r="479" spans="1:8" x14ac:dyDescent="0.3">
      <c r="A479">
        <v>3588</v>
      </c>
      <c r="B479" t="s">
        <v>84</v>
      </c>
      <c r="C479" s="1">
        <v>44256</v>
      </c>
      <c r="D479">
        <v>14</v>
      </c>
      <c r="E479">
        <v>14</v>
      </c>
      <c r="F479">
        <v>16</v>
      </c>
      <c r="G479">
        <f t="shared" si="12"/>
        <v>12</v>
      </c>
      <c r="H479">
        <v>7</v>
      </c>
    </row>
    <row r="480" spans="1:8" x14ac:dyDescent="0.3">
      <c r="A480">
        <v>4359</v>
      </c>
      <c r="B480" t="s">
        <v>57</v>
      </c>
      <c r="C480" s="1">
        <v>44256</v>
      </c>
      <c r="D480">
        <v>256</v>
      </c>
      <c r="E480">
        <v>266</v>
      </c>
      <c r="F480">
        <v>222</v>
      </c>
      <c r="G480">
        <f t="shared" si="12"/>
        <v>367</v>
      </c>
      <c r="H480">
        <v>385</v>
      </c>
    </row>
    <row r="481" spans="1:8" x14ac:dyDescent="0.3">
      <c r="A481">
        <v>4494</v>
      </c>
      <c r="B481" t="s">
        <v>79</v>
      </c>
      <c r="C481" s="1">
        <v>44256</v>
      </c>
      <c r="D481">
        <v>35</v>
      </c>
      <c r="E481">
        <v>37</v>
      </c>
      <c r="F481">
        <v>29</v>
      </c>
      <c r="G481">
        <f t="shared" si="12"/>
        <v>41</v>
      </c>
      <c r="H481">
        <v>28</v>
      </c>
    </row>
    <row r="482" spans="1:8" x14ac:dyDescent="0.3">
      <c r="A482">
        <v>4496</v>
      </c>
      <c r="B482" t="s">
        <v>54</v>
      </c>
      <c r="C482" s="1">
        <v>44256</v>
      </c>
      <c r="D482">
        <v>1682</v>
      </c>
      <c r="E482">
        <v>1725</v>
      </c>
      <c r="F482">
        <v>1534</v>
      </c>
      <c r="G482">
        <f t="shared" si="12"/>
        <v>2107</v>
      </c>
      <c r="H482">
        <v>2295</v>
      </c>
    </row>
    <row r="483" spans="1:8" x14ac:dyDescent="0.3">
      <c r="A483">
        <v>4704</v>
      </c>
      <c r="B483" t="s">
        <v>60</v>
      </c>
      <c r="C483" s="1">
        <v>44256</v>
      </c>
      <c r="D483">
        <v>130</v>
      </c>
      <c r="E483">
        <v>133</v>
      </c>
      <c r="F483">
        <v>122</v>
      </c>
      <c r="G483">
        <f t="shared" si="12"/>
        <v>156</v>
      </c>
      <c r="H483">
        <v>159</v>
      </c>
    </row>
    <row r="484" spans="1:8" x14ac:dyDescent="0.3">
      <c r="A484">
        <v>4776</v>
      </c>
      <c r="B484" t="s">
        <v>67</v>
      </c>
      <c r="C484" s="1">
        <v>44256</v>
      </c>
      <c r="D484">
        <v>174</v>
      </c>
      <c r="E484">
        <v>174</v>
      </c>
      <c r="F484">
        <v>175</v>
      </c>
      <c r="G484">
        <f t="shared" si="12"/>
        <v>107</v>
      </c>
      <c r="H484">
        <v>111</v>
      </c>
    </row>
    <row r="485" spans="1:8" x14ac:dyDescent="0.3">
      <c r="A485">
        <v>5389</v>
      </c>
      <c r="B485" t="s">
        <v>58</v>
      </c>
      <c r="C485" s="1">
        <v>44256</v>
      </c>
      <c r="D485">
        <v>268</v>
      </c>
      <c r="E485">
        <v>262</v>
      </c>
      <c r="F485">
        <v>290</v>
      </c>
      <c r="G485">
        <f t="shared" si="12"/>
        <v>311</v>
      </c>
      <c r="H485">
        <v>324</v>
      </c>
    </row>
    <row r="486" spans="1:8" x14ac:dyDescent="0.3">
      <c r="A486">
        <v>5400</v>
      </c>
      <c r="B486" t="s">
        <v>77</v>
      </c>
      <c r="C486" s="1">
        <v>44256</v>
      </c>
      <c r="D486">
        <v>22</v>
      </c>
      <c r="E486">
        <v>22</v>
      </c>
      <c r="F486">
        <v>23</v>
      </c>
      <c r="G486">
        <f t="shared" si="12"/>
        <v>23</v>
      </c>
      <c r="H486">
        <v>34</v>
      </c>
    </row>
    <row r="487" spans="1:8" x14ac:dyDescent="0.3">
      <c r="A487">
        <v>5997</v>
      </c>
      <c r="B487" t="s">
        <v>75</v>
      </c>
      <c r="C487" s="1">
        <v>44256</v>
      </c>
      <c r="D487">
        <v>57</v>
      </c>
      <c r="E487">
        <v>57</v>
      </c>
      <c r="F487">
        <v>56</v>
      </c>
      <c r="G487">
        <f t="shared" si="12"/>
        <v>67</v>
      </c>
      <c r="H487">
        <v>64</v>
      </c>
    </row>
    <row r="488" spans="1:8" x14ac:dyDescent="0.3">
      <c r="A488">
        <v>6882</v>
      </c>
      <c r="B488" t="s">
        <v>61</v>
      </c>
      <c r="C488" s="1">
        <v>44256</v>
      </c>
      <c r="D488">
        <v>164</v>
      </c>
      <c r="E488">
        <v>167</v>
      </c>
      <c r="F488">
        <v>153</v>
      </c>
      <c r="G488">
        <f t="shared" si="12"/>
        <v>162</v>
      </c>
      <c r="H488">
        <v>158</v>
      </c>
    </row>
    <row r="489" spans="1:8" x14ac:dyDescent="0.3">
      <c r="A489">
        <v>7141</v>
      </c>
      <c r="B489" t="s">
        <v>65</v>
      </c>
      <c r="C489" s="1">
        <v>44256</v>
      </c>
      <c r="D489">
        <v>87</v>
      </c>
      <c r="E489">
        <v>86</v>
      </c>
      <c r="F489">
        <v>91</v>
      </c>
      <c r="G489">
        <f t="shared" si="12"/>
        <v>118</v>
      </c>
      <c r="H489">
        <v>121</v>
      </c>
    </row>
    <row r="490" spans="1:8" x14ac:dyDescent="0.3">
      <c r="A490">
        <v>7335</v>
      </c>
      <c r="B490" t="s">
        <v>62</v>
      </c>
      <c r="C490" s="1">
        <v>44256</v>
      </c>
      <c r="D490">
        <v>133</v>
      </c>
      <c r="E490">
        <v>135</v>
      </c>
      <c r="F490">
        <v>123</v>
      </c>
      <c r="G490">
        <f t="shared" si="12"/>
        <v>165</v>
      </c>
      <c r="H490">
        <v>143</v>
      </c>
    </row>
    <row r="491" spans="1:8" x14ac:dyDescent="0.3">
      <c r="A491">
        <v>7405</v>
      </c>
      <c r="B491" t="s">
        <v>80</v>
      </c>
      <c r="C491" s="1">
        <v>44256</v>
      </c>
      <c r="D491">
        <v>26</v>
      </c>
      <c r="E491">
        <v>26</v>
      </c>
      <c r="F491">
        <v>27</v>
      </c>
      <c r="G491">
        <f t="shared" si="12"/>
        <v>20</v>
      </c>
      <c r="H491">
        <v>25</v>
      </c>
    </row>
    <row r="492" spans="1:8" x14ac:dyDescent="0.3">
      <c r="A492">
        <v>7498</v>
      </c>
      <c r="B492" t="s">
        <v>70</v>
      </c>
      <c r="C492" s="1">
        <v>44256</v>
      </c>
      <c r="D492">
        <v>97</v>
      </c>
      <c r="E492">
        <v>92</v>
      </c>
      <c r="F492">
        <v>112</v>
      </c>
      <c r="G492">
        <f t="shared" si="12"/>
        <v>105</v>
      </c>
      <c r="H492">
        <v>102</v>
      </c>
    </row>
    <row r="493" spans="1:8" x14ac:dyDescent="0.3">
      <c r="A493">
        <v>8783</v>
      </c>
      <c r="B493" t="s">
        <v>56</v>
      </c>
      <c r="C493" s="1">
        <v>44256</v>
      </c>
      <c r="D493">
        <v>401</v>
      </c>
      <c r="E493">
        <v>413</v>
      </c>
      <c r="F493">
        <v>361</v>
      </c>
      <c r="G493">
        <f t="shared" si="12"/>
        <v>411</v>
      </c>
      <c r="H493">
        <v>460</v>
      </c>
    </row>
    <row r="494" spans="1:8" x14ac:dyDescent="0.3">
      <c r="A494">
        <v>9041</v>
      </c>
      <c r="B494" t="s">
        <v>76</v>
      </c>
      <c r="C494" s="1">
        <v>44256</v>
      </c>
      <c r="D494">
        <v>61</v>
      </c>
      <c r="E494">
        <v>62</v>
      </c>
      <c r="F494">
        <v>57</v>
      </c>
      <c r="G494">
        <f t="shared" si="12"/>
        <v>63</v>
      </c>
      <c r="H494">
        <v>56</v>
      </c>
    </row>
    <row r="495" spans="1:8" x14ac:dyDescent="0.3">
      <c r="A495">
        <v>9491</v>
      </c>
      <c r="B495" t="s">
        <v>83</v>
      </c>
      <c r="C495" s="1">
        <v>44256</v>
      </c>
      <c r="D495">
        <v>20</v>
      </c>
      <c r="E495">
        <v>19</v>
      </c>
      <c r="F495">
        <v>22</v>
      </c>
      <c r="G495">
        <f t="shared" si="12"/>
        <v>10</v>
      </c>
      <c r="H495">
        <v>11</v>
      </c>
    </row>
    <row r="496" spans="1:8" x14ac:dyDescent="0.3">
      <c r="A496">
        <v>9838</v>
      </c>
      <c r="B496" t="s">
        <v>69</v>
      </c>
      <c r="C496" s="1">
        <v>44256</v>
      </c>
      <c r="D496">
        <v>86</v>
      </c>
      <c r="E496">
        <v>82</v>
      </c>
      <c r="F496">
        <v>103</v>
      </c>
      <c r="G496">
        <f t="shared" si="12"/>
        <v>100</v>
      </c>
      <c r="H496">
        <v>105</v>
      </c>
    </row>
    <row r="497" spans="1:8" x14ac:dyDescent="0.3">
      <c r="A497">
        <v>1367</v>
      </c>
      <c r="B497" t="s">
        <v>2</v>
      </c>
      <c r="C497" s="1">
        <v>44287</v>
      </c>
      <c r="D497">
        <v>82</v>
      </c>
      <c r="E497">
        <v>80</v>
      </c>
      <c r="F497">
        <v>87</v>
      </c>
      <c r="G497">
        <f t="shared" si="12"/>
        <v>71</v>
      </c>
      <c r="H497">
        <v>64</v>
      </c>
    </row>
    <row r="498" spans="1:8" x14ac:dyDescent="0.3">
      <c r="A498">
        <v>1691</v>
      </c>
      <c r="B498" t="s">
        <v>73</v>
      </c>
      <c r="C498" s="1">
        <v>44287</v>
      </c>
      <c r="D498">
        <v>141</v>
      </c>
      <c r="E498">
        <v>129</v>
      </c>
      <c r="F498">
        <v>168</v>
      </c>
      <c r="G498">
        <f t="shared" si="12"/>
        <v>72</v>
      </c>
      <c r="H498">
        <v>78</v>
      </c>
    </row>
    <row r="499" spans="1:8" x14ac:dyDescent="0.3">
      <c r="A499">
        <v>1741</v>
      </c>
      <c r="B499" t="s">
        <v>59</v>
      </c>
      <c r="C499" s="1">
        <v>44287</v>
      </c>
      <c r="D499">
        <v>154</v>
      </c>
      <c r="E499">
        <v>156</v>
      </c>
      <c r="F499">
        <v>152</v>
      </c>
      <c r="G499">
        <f t="shared" si="12"/>
        <v>138</v>
      </c>
      <c r="H499">
        <v>163</v>
      </c>
    </row>
    <row r="500" spans="1:8" x14ac:dyDescent="0.3">
      <c r="A500">
        <v>2009</v>
      </c>
      <c r="B500" t="s">
        <v>71</v>
      </c>
      <c r="C500" s="1">
        <v>44287</v>
      </c>
      <c r="D500">
        <v>53</v>
      </c>
      <c r="E500">
        <v>46</v>
      </c>
      <c r="F500">
        <v>68</v>
      </c>
      <c r="G500">
        <f t="shared" si="12"/>
        <v>92</v>
      </c>
      <c r="H500">
        <v>100</v>
      </c>
    </row>
    <row r="501" spans="1:8" x14ac:dyDescent="0.3">
      <c r="A501">
        <v>2100</v>
      </c>
      <c r="B501" t="s">
        <v>0</v>
      </c>
      <c r="C501" s="1">
        <v>44287</v>
      </c>
      <c r="D501">
        <v>302</v>
      </c>
      <c r="E501">
        <v>312</v>
      </c>
      <c r="F501">
        <v>280</v>
      </c>
      <c r="G501">
        <f t="shared" si="12"/>
        <v>442</v>
      </c>
      <c r="H501">
        <v>474</v>
      </c>
    </row>
    <row r="502" spans="1:8" x14ac:dyDescent="0.3">
      <c r="A502">
        <v>2234</v>
      </c>
      <c r="B502" t="s">
        <v>72</v>
      </c>
      <c r="C502" s="1">
        <v>44287</v>
      </c>
      <c r="D502">
        <v>86</v>
      </c>
      <c r="E502">
        <v>86</v>
      </c>
      <c r="F502">
        <v>84</v>
      </c>
      <c r="G502">
        <f t="shared" si="12"/>
        <v>94</v>
      </c>
      <c r="H502">
        <v>99</v>
      </c>
    </row>
    <row r="503" spans="1:8" x14ac:dyDescent="0.3">
      <c r="A503">
        <v>2248</v>
      </c>
      <c r="B503" t="s">
        <v>74</v>
      </c>
      <c r="C503" s="1">
        <v>44287</v>
      </c>
      <c r="D503">
        <v>51</v>
      </c>
      <c r="E503">
        <v>51</v>
      </c>
      <c r="F503">
        <v>51</v>
      </c>
      <c r="G503">
        <f t="shared" si="12"/>
        <v>66</v>
      </c>
      <c r="H503">
        <v>76</v>
      </c>
    </row>
    <row r="504" spans="1:8" x14ac:dyDescent="0.3">
      <c r="A504">
        <v>2299</v>
      </c>
      <c r="B504" t="s">
        <v>68</v>
      </c>
      <c r="C504" s="1">
        <v>44287</v>
      </c>
      <c r="D504">
        <v>117</v>
      </c>
      <c r="E504">
        <v>110</v>
      </c>
      <c r="F504">
        <v>131</v>
      </c>
      <c r="G504">
        <f t="shared" si="12"/>
        <v>112</v>
      </c>
      <c r="H504">
        <v>107</v>
      </c>
    </row>
    <row r="505" spans="1:8" x14ac:dyDescent="0.3">
      <c r="A505">
        <v>2301</v>
      </c>
      <c r="B505" t="s">
        <v>82</v>
      </c>
      <c r="C505" s="1">
        <v>44287</v>
      </c>
      <c r="D505">
        <v>16</v>
      </c>
      <c r="E505">
        <v>16</v>
      </c>
      <c r="F505">
        <v>15</v>
      </c>
      <c r="G505">
        <f t="shared" si="12"/>
        <v>17</v>
      </c>
      <c r="H505">
        <v>17</v>
      </c>
    </row>
    <row r="506" spans="1:8" x14ac:dyDescent="0.3">
      <c r="A506">
        <v>2452</v>
      </c>
      <c r="B506" t="s">
        <v>64</v>
      </c>
      <c r="C506" s="1">
        <v>44287</v>
      </c>
      <c r="D506">
        <v>227</v>
      </c>
      <c r="E506">
        <v>212</v>
      </c>
      <c r="F506">
        <v>259</v>
      </c>
      <c r="G506">
        <f t="shared" si="12"/>
        <v>139</v>
      </c>
      <c r="H506">
        <v>131</v>
      </c>
    </row>
    <row r="507" spans="1:8" x14ac:dyDescent="0.3">
      <c r="A507">
        <v>2601</v>
      </c>
      <c r="B507" t="s">
        <v>66</v>
      </c>
      <c r="C507" s="1">
        <v>44287</v>
      </c>
      <c r="D507">
        <v>84</v>
      </c>
      <c r="E507">
        <v>86</v>
      </c>
      <c r="F507">
        <v>80</v>
      </c>
      <c r="G507">
        <f t="shared" si="12"/>
        <v>122</v>
      </c>
      <c r="H507">
        <v>118</v>
      </c>
    </row>
    <row r="508" spans="1:8" x14ac:dyDescent="0.3">
      <c r="A508">
        <v>3296</v>
      </c>
      <c r="B508" t="s">
        <v>81</v>
      </c>
      <c r="C508" s="1">
        <v>44287</v>
      </c>
      <c r="D508">
        <v>18</v>
      </c>
      <c r="E508">
        <v>15</v>
      </c>
      <c r="F508">
        <v>22</v>
      </c>
      <c r="G508">
        <f t="shared" si="12"/>
        <v>18</v>
      </c>
      <c r="H508">
        <v>18</v>
      </c>
    </row>
    <row r="509" spans="1:8" x14ac:dyDescent="0.3">
      <c r="A509">
        <v>3385</v>
      </c>
      <c r="B509" t="s">
        <v>63</v>
      </c>
      <c r="C509" s="1">
        <v>44287</v>
      </c>
      <c r="D509">
        <v>127</v>
      </c>
      <c r="E509">
        <v>126</v>
      </c>
      <c r="F509">
        <v>131</v>
      </c>
      <c r="G509">
        <f t="shared" si="12"/>
        <v>153</v>
      </c>
      <c r="H509">
        <v>137</v>
      </c>
    </row>
    <row r="510" spans="1:8" x14ac:dyDescent="0.3">
      <c r="A510">
        <v>3471</v>
      </c>
      <c r="B510" t="s">
        <v>78</v>
      </c>
      <c r="C510" s="1">
        <v>44287</v>
      </c>
      <c r="D510">
        <v>36</v>
      </c>
      <c r="E510">
        <v>37</v>
      </c>
      <c r="F510">
        <v>35</v>
      </c>
      <c r="G510">
        <f t="shared" si="12"/>
        <v>37</v>
      </c>
      <c r="H510">
        <v>34</v>
      </c>
    </row>
    <row r="511" spans="1:8" x14ac:dyDescent="0.3">
      <c r="A511">
        <v>3472</v>
      </c>
      <c r="B511" t="s">
        <v>55</v>
      </c>
      <c r="C511" s="1">
        <v>44287</v>
      </c>
      <c r="D511">
        <v>658</v>
      </c>
      <c r="E511">
        <v>669</v>
      </c>
      <c r="F511">
        <v>636</v>
      </c>
      <c r="G511">
        <f t="shared" si="12"/>
        <v>724</v>
      </c>
      <c r="H511">
        <v>765</v>
      </c>
    </row>
    <row r="512" spans="1:8" x14ac:dyDescent="0.3">
      <c r="A512">
        <v>3588</v>
      </c>
      <c r="B512" t="s">
        <v>84</v>
      </c>
      <c r="C512" s="1">
        <v>44287</v>
      </c>
      <c r="D512">
        <v>13</v>
      </c>
      <c r="E512">
        <v>12</v>
      </c>
      <c r="F512">
        <v>14</v>
      </c>
      <c r="G512">
        <f t="shared" si="12"/>
        <v>12</v>
      </c>
      <c r="H512">
        <v>7</v>
      </c>
    </row>
    <row r="513" spans="1:8" x14ac:dyDescent="0.3">
      <c r="A513">
        <v>4359</v>
      </c>
      <c r="B513" t="s">
        <v>57</v>
      </c>
      <c r="C513" s="1">
        <v>44287</v>
      </c>
      <c r="D513">
        <v>246</v>
      </c>
      <c r="E513">
        <v>264</v>
      </c>
      <c r="F513">
        <v>208</v>
      </c>
      <c r="G513">
        <f t="shared" si="12"/>
        <v>367</v>
      </c>
      <c r="H513">
        <v>385</v>
      </c>
    </row>
    <row r="514" spans="1:8" x14ac:dyDescent="0.3">
      <c r="A514">
        <v>4494</v>
      </c>
      <c r="B514" t="s">
        <v>79</v>
      </c>
      <c r="C514" s="1">
        <v>44287</v>
      </c>
      <c r="D514">
        <v>36</v>
      </c>
      <c r="E514">
        <v>37</v>
      </c>
      <c r="F514">
        <v>35</v>
      </c>
      <c r="G514">
        <f t="shared" si="12"/>
        <v>41</v>
      </c>
      <c r="H514">
        <v>28</v>
      </c>
    </row>
    <row r="515" spans="1:8" x14ac:dyDescent="0.3">
      <c r="A515">
        <v>4496</v>
      </c>
      <c r="B515" t="s">
        <v>54</v>
      </c>
      <c r="C515" s="1">
        <v>44287</v>
      </c>
      <c r="D515">
        <v>1636</v>
      </c>
      <c r="E515">
        <v>1721</v>
      </c>
      <c r="F515">
        <v>1455</v>
      </c>
      <c r="G515">
        <f t="shared" ref="G515:G578" si="13">VLOOKUP(B515&amp;YEAR(C515),T:U,2,FALSE)</f>
        <v>2107</v>
      </c>
      <c r="H515">
        <v>2295</v>
      </c>
    </row>
    <row r="516" spans="1:8" x14ac:dyDescent="0.3">
      <c r="A516">
        <v>4704</v>
      </c>
      <c r="B516" t="s">
        <v>60</v>
      </c>
      <c r="C516" s="1">
        <v>44287</v>
      </c>
      <c r="D516">
        <v>132</v>
      </c>
      <c r="E516">
        <v>138</v>
      </c>
      <c r="F516">
        <v>119</v>
      </c>
      <c r="G516">
        <f t="shared" si="13"/>
        <v>156</v>
      </c>
      <c r="H516">
        <v>159</v>
      </c>
    </row>
    <row r="517" spans="1:8" x14ac:dyDescent="0.3">
      <c r="A517">
        <v>4776</v>
      </c>
      <c r="B517" t="s">
        <v>67</v>
      </c>
      <c r="C517" s="1">
        <v>44287</v>
      </c>
      <c r="D517">
        <v>189</v>
      </c>
      <c r="E517">
        <v>186</v>
      </c>
      <c r="F517">
        <v>197</v>
      </c>
      <c r="G517">
        <f t="shared" si="13"/>
        <v>107</v>
      </c>
      <c r="H517">
        <v>111</v>
      </c>
    </row>
    <row r="518" spans="1:8" x14ac:dyDescent="0.3">
      <c r="A518">
        <v>5389</v>
      </c>
      <c r="B518" t="s">
        <v>58</v>
      </c>
      <c r="C518" s="1">
        <v>44287</v>
      </c>
      <c r="D518">
        <v>271</v>
      </c>
      <c r="E518">
        <v>252</v>
      </c>
      <c r="F518">
        <v>311</v>
      </c>
      <c r="G518">
        <f t="shared" si="13"/>
        <v>311</v>
      </c>
      <c r="H518">
        <v>324</v>
      </c>
    </row>
    <row r="519" spans="1:8" x14ac:dyDescent="0.3">
      <c r="A519">
        <v>5400</v>
      </c>
      <c r="B519" t="s">
        <v>77</v>
      </c>
      <c r="C519" s="1">
        <v>44287</v>
      </c>
      <c r="D519">
        <v>23</v>
      </c>
      <c r="E519">
        <v>24</v>
      </c>
      <c r="F519">
        <v>20</v>
      </c>
      <c r="G519">
        <f t="shared" si="13"/>
        <v>23</v>
      </c>
      <c r="H519">
        <v>34</v>
      </c>
    </row>
    <row r="520" spans="1:8" x14ac:dyDescent="0.3">
      <c r="A520">
        <v>5997</v>
      </c>
      <c r="B520" t="s">
        <v>75</v>
      </c>
      <c r="C520" s="1">
        <v>44287</v>
      </c>
      <c r="D520">
        <v>56</v>
      </c>
      <c r="E520">
        <v>57</v>
      </c>
      <c r="F520">
        <v>54</v>
      </c>
      <c r="G520">
        <f t="shared" si="13"/>
        <v>67</v>
      </c>
      <c r="H520">
        <v>64</v>
      </c>
    </row>
    <row r="521" spans="1:8" x14ac:dyDescent="0.3">
      <c r="A521">
        <v>6882</v>
      </c>
      <c r="B521" t="s">
        <v>61</v>
      </c>
      <c r="C521" s="1">
        <v>44287</v>
      </c>
      <c r="D521">
        <v>158</v>
      </c>
      <c r="E521">
        <v>161</v>
      </c>
      <c r="F521">
        <v>150</v>
      </c>
      <c r="G521">
        <f t="shared" si="13"/>
        <v>162</v>
      </c>
      <c r="H521">
        <v>158</v>
      </c>
    </row>
    <row r="522" spans="1:8" x14ac:dyDescent="0.3">
      <c r="A522">
        <v>7141</v>
      </c>
      <c r="B522" t="s">
        <v>65</v>
      </c>
      <c r="C522" s="1">
        <v>44287</v>
      </c>
      <c r="D522">
        <v>87</v>
      </c>
      <c r="E522">
        <v>82</v>
      </c>
      <c r="F522">
        <v>97</v>
      </c>
      <c r="G522">
        <f t="shared" si="13"/>
        <v>118</v>
      </c>
      <c r="H522">
        <v>121</v>
      </c>
    </row>
    <row r="523" spans="1:8" x14ac:dyDescent="0.3">
      <c r="A523">
        <v>7335</v>
      </c>
      <c r="B523" t="s">
        <v>62</v>
      </c>
      <c r="C523" s="1">
        <v>44287</v>
      </c>
      <c r="D523">
        <v>130</v>
      </c>
      <c r="E523">
        <v>134</v>
      </c>
      <c r="F523">
        <v>121</v>
      </c>
      <c r="G523">
        <f t="shared" si="13"/>
        <v>165</v>
      </c>
      <c r="H523">
        <v>143</v>
      </c>
    </row>
    <row r="524" spans="1:8" x14ac:dyDescent="0.3">
      <c r="A524">
        <v>7405</v>
      </c>
      <c r="B524" t="s">
        <v>80</v>
      </c>
      <c r="C524" s="1">
        <v>44287</v>
      </c>
      <c r="D524">
        <v>28</v>
      </c>
      <c r="E524">
        <v>29</v>
      </c>
      <c r="F524">
        <v>28</v>
      </c>
      <c r="G524">
        <f t="shared" si="13"/>
        <v>20</v>
      </c>
      <c r="H524">
        <v>25</v>
      </c>
    </row>
    <row r="525" spans="1:8" x14ac:dyDescent="0.3">
      <c r="A525">
        <v>7498</v>
      </c>
      <c r="B525" t="s">
        <v>70</v>
      </c>
      <c r="C525" s="1">
        <v>44287</v>
      </c>
      <c r="D525">
        <v>97</v>
      </c>
      <c r="E525">
        <v>92</v>
      </c>
      <c r="F525">
        <v>109</v>
      </c>
      <c r="G525">
        <f t="shared" si="13"/>
        <v>105</v>
      </c>
      <c r="H525">
        <v>102</v>
      </c>
    </row>
    <row r="526" spans="1:8" x14ac:dyDescent="0.3">
      <c r="A526">
        <v>8783</v>
      </c>
      <c r="B526" t="s">
        <v>56</v>
      </c>
      <c r="C526" s="1">
        <v>44287</v>
      </c>
      <c r="D526">
        <v>392</v>
      </c>
      <c r="E526">
        <v>411</v>
      </c>
      <c r="F526">
        <v>352</v>
      </c>
      <c r="G526">
        <f t="shared" si="13"/>
        <v>411</v>
      </c>
      <c r="H526">
        <v>460</v>
      </c>
    </row>
    <row r="527" spans="1:8" x14ac:dyDescent="0.3">
      <c r="A527">
        <v>9041</v>
      </c>
      <c r="B527" t="s">
        <v>76</v>
      </c>
      <c r="C527" s="1">
        <v>44287</v>
      </c>
      <c r="D527">
        <v>55</v>
      </c>
      <c r="E527">
        <v>58</v>
      </c>
      <c r="F527">
        <v>49</v>
      </c>
      <c r="G527">
        <f t="shared" si="13"/>
        <v>63</v>
      </c>
      <c r="H527">
        <v>56</v>
      </c>
    </row>
    <row r="528" spans="1:8" x14ac:dyDescent="0.3">
      <c r="A528">
        <v>9491</v>
      </c>
      <c r="B528" t="s">
        <v>83</v>
      </c>
      <c r="C528" s="1">
        <v>44287</v>
      </c>
      <c r="D528">
        <v>21</v>
      </c>
      <c r="E528">
        <v>22</v>
      </c>
      <c r="F528">
        <v>19</v>
      </c>
      <c r="G528">
        <f t="shared" si="13"/>
        <v>10</v>
      </c>
      <c r="H528">
        <v>11</v>
      </c>
    </row>
    <row r="529" spans="1:8" x14ac:dyDescent="0.3">
      <c r="A529">
        <v>9838</v>
      </c>
      <c r="B529" t="s">
        <v>69</v>
      </c>
      <c r="C529" s="1">
        <v>44287</v>
      </c>
      <c r="D529">
        <v>86</v>
      </c>
      <c r="E529">
        <v>86</v>
      </c>
      <c r="F529">
        <v>86</v>
      </c>
      <c r="G529">
        <f t="shared" si="13"/>
        <v>100</v>
      </c>
      <c r="H529">
        <v>105</v>
      </c>
    </row>
    <row r="530" spans="1:8" x14ac:dyDescent="0.3">
      <c r="A530">
        <v>1367</v>
      </c>
      <c r="B530" t="s">
        <v>2</v>
      </c>
      <c r="C530" s="1">
        <v>44317</v>
      </c>
      <c r="D530">
        <v>78</v>
      </c>
      <c r="E530">
        <v>75</v>
      </c>
      <c r="F530">
        <v>83</v>
      </c>
      <c r="G530">
        <f t="shared" si="13"/>
        <v>71</v>
      </c>
      <c r="H530">
        <v>64</v>
      </c>
    </row>
    <row r="531" spans="1:8" x14ac:dyDescent="0.3">
      <c r="A531">
        <v>1691</v>
      </c>
      <c r="B531" t="s">
        <v>73</v>
      </c>
      <c r="C531" s="1">
        <v>44317</v>
      </c>
      <c r="D531">
        <v>158</v>
      </c>
      <c r="E531">
        <v>142</v>
      </c>
      <c r="F531">
        <v>194</v>
      </c>
      <c r="G531">
        <f t="shared" si="13"/>
        <v>72</v>
      </c>
      <c r="H531">
        <v>78</v>
      </c>
    </row>
    <row r="532" spans="1:8" x14ac:dyDescent="0.3">
      <c r="A532">
        <v>1741</v>
      </c>
      <c r="B532" t="s">
        <v>59</v>
      </c>
      <c r="C532" s="1">
        <v>44317</v>
      </c>
      <c r="D532">
        <v>160</v>
      </c>
      <c r="E532">
        <v>158</v>
      </c>
      <c r="F532">
        <v>164</v>
      </c>
      <c r="G532">
        <f t="shared" si="13"/>
        <v>138</v>
      </c>
      <c r="H532">
        <v>163</v>
      </c>
    </row>
    <row r="533" spans="1:8" x14ac:dyDescent="0.3">
      <c r="A533">
        <v>2009</v>
      </c>
      <c r="B533" t="s">
        <v>71</v>
      </c>
      <c r="C533" s="1">
        <v>44317</v>
      </c>
      <c r="D533">
        <v>60</v>
      </c>
      <c r="E533">
        <v>51</v>
      </c>
      <c r="F533">
        <v>77</v>
      </c>
      <c r="G533">
        <f t="shared" si="13"/>
        <v>92</v>
      </c>
      <c r="H533">
        <v>100</v>
      </c>
    </row>
    <row r="534" spans="1:8" x14ac:dyDescent="0.3">
      <c r="A534">
        <v>2100</v>
      </c>
      <c r="B534" t="s">
        <v>0</v>
      </c>
      <c r="C534" s="1">
        <v>44317</v>
      </c>
      <c r="D534">
        <v>330</v>
      </c>
      <c r="E534">
        <v>357</v>
      </c>
      <c r="F534">
        <v>274</v>
      </c>
      <c r="G534">
        <f t="shared" si="13"/>
        <v>442</v>
      </c>
      <c r="H534">
        <v>474</v>
      </c>
    </row>
    <row r="535" spans="1:8" x14ac:dyDescent="0.3">
      <c r="A535">
        <v>2234</v>
      </c>
      <c r="B535" t="s">
        <v>72</v>
      </c>
      <c r="C535" s="1">
        <v>44317</v>
      </c>
      <c r="D535">
        <v>95</v>
      </c>
      <c r="E535">
        <v>101</v>
      </c>
      <c r="F535">
        <v>82</v>
      </c>
      <c r="G535">
        <f t="shared" si="13"/>
        <v>94</v>
      </c>
      <c r="H535">
        <v>99</v>
      </c>
    </row>
    <row r="536" spans="1:8" x14ac:dyDescent="0.3">
      <c r="A536">
        <v>2248</v>
      </c>
      <c r="B536" t="s">
        <v>74</v>
      </c>
      <c r="C536" s="1">
        <v>44317</v>
      </c>
      <c r="D536">
        <v>55</v>
      </c>
      <c r="E536">
        <v>55</v>
      </c>
      <c r="F536">
        <v>56</v>
      </c>
      <c r="G536">
        <f t="shared" si="13"/>
        <v>66</v>
      </c>
      <c r="H536">
        <v>76</v>
      </c>
    </row>
    <row r="537" spans="1:8" x14ac:dyDescent="0.3">
      <c r="A537">
        <v>2299</v>
      </c>
      <c r="B537" t="s">
        <v>68</v>
      </c>
      <c r="C537" s="1">
        <v>44317</v>
      </c>
      <c r="D537">
        <v>140</v>
      </c>
      <c r="E537">
        <v>131</v>
      </c>
      <c r="F537">
        <v>157</v>
      </c>
      <c r="G537">
        <f t="shared" si="13"/>
        <v>112</v>
      </c>
      <c r="H537">
        <v>107</v>
      </c>
    </row>
    <row r="538" spans="1:8" x14ac:dyDescent="0.3">
      <c r="A538">
        <v>2301</v>
      </c>
      <c r="B538" t="s">
        <v>82</v>
      </c>
      <c r="C538" s="1">
        <v>44317</v>
      </c>
      <c r="D538">
        <v>15</v>
      </c>
      <c r="E538">
        <v>15</v>
      </c>
      <c r="F538">
        <v>14</v>
      </c>
      <c r="G538">
        <f t="shared" si="13"/>
        <v>17</v>
      </c>
      <c r="H538">
        <v>17</v>
      </c>
    </row>
    <row r="539" spans="1:8" x14ac:dyDescent="0.3">
      <c r="A539">
        <v>2452</v>
      </c>
      <c r="B539" t="s">
        <v>64</v>
      </c>
      <c r="C539" s="1">
        <v>44317</v>
      </c>
      <c r="D539">
        <v>239</v>
      </c>
      <c r="E539">
        <v>217</v>
      </c>
      <c r="F539">
        <v>284</v>
      </c>
      <c r="G539">
        <f t="shared" si="13"/>
        <v>139</v>
      </c>
      <c r="H539">
        <v>131</v>
      </c>
    </row>
    <row r="540" spans="1:8" x14ac:dyDescent="0.3">
      <c r="A540">
        <v>2601</v>
      </c>
      <c r="B540" t="s">
        <v>66</v>
      </c>
      <c r="C540" s="1">
        <v>44317</v>
      </c>
      <c r="D540">
        <v>94</v>
      </c>
      <c r="E540">
        <v>94</v>
      </c>
      <c r="F540">
        <v>95</v>
      </c>
      <c r="G540">
        <f t="shared" si="13"/>
        <v>122</v>
      </c>
      <c r="H540">
        <v>118</v>
      </c>
    </row>
    <row r="541" spans="1:8" x14ac:dyDescent="0.3">
      <c r="A541">
        <v>3296</v>
      </c>
      <c r="B541" t="s">
        <v>81</v>
      </c>
      <c r="C541" s="1">
        <v>44317</v>
      </c>
      <c r="D541">
        <v>18</v>
      </c>
      <c r="E541">
        <v>17</v>
      </c>
      <c r="F541">
        <v>19</v>
      </c>
      <c r="G541">
        <f t="shared" si="13"/>
        <v>18</v>
      </c>
      <c r="H541">
        <v>18</v>
      </c>
    </row>
    <row r="542" spans="1:8" x14ac:dyDescent="0.3">
      <c r="A542">
        <v>3385</v>
      </c>
      <c r="B542" t="s">
        <v>63</v>
      </c>
      <c r="C542" s="1">
        <v>44317</v>
      </c>
      <c r="D542">
        <v>144</v>
      </c>
      <c r="E542">
        <v>142</v>
      </c>
      <c r="F542">
        <v>149</v>
      </c>
      <c r="G542">
        <f t="shared" si="13"/>
        <v>153</v>
      </c>
      <c r="H542">
        <v>137</v>
      </c>
    </row>
    <row r="543" spans="1:8" x14ac:dyDescent="0.3">
      <c r="A543">
        <v>3471</v>
      </c>
      <c r="B543" t="s">
        <v>78</v>
      </c>
      <c r="C543" s="1">
        <v>44317</v>
      </c>
      <c r="D543">
        <v>41</v>
      </c>
      <c r="E543">
        <v>38</v>
      </c>
      <c r="F543">
        <v>49</v>
      </c>
      <c r="G543">
        <f t="shared" si="13"/>
        <v>37</v>
      </c>
      <c r="H543">
        <v>34</v>
      </c>
    </row>
    <row r="544" spans="1:8" x14ac:dyDescent="0.3">
      <c r="A544">
        <v>3472</v>
      </c>
      <c r="B544" t="s">
        <v>55</v>
      </c>
      <c r="C544" s="1">
        <v>44317</v>
      </c>
      <c r="D544">
        <v>706</v>
      </c>
      <c r="E544">
        <v>720</v>
      </c>
      <c r="F544">
        <v>675</v>
      </c>
      <c r="G544">
        <f t="shared" si="13"/>
        <v>724</v>
      </c>
      <c r="H544">
        <v>765</v>
      </c>
    </row>
    <row r="545" spans="1:8" x14ac:dyDescent="0.3">
      <c r="A545">
        <v>3588</v>
      </c>
      <c r="B545" t="s">
        <v>84</v>
      </c>
      <c r="C545" s="1">
        <v>44317</v>
      </c>
      <c r="D545">
        <v>15</v>
      </c>
      <c r="E545">
        <v>13</v>
      </c>
      <c r="F545">
        <v>19</v>
      </c>
      <c r="G545">
        <f t="shared" si="13"/>
        <v>12</v>
      </c>
      <c r="H545">
        <v>7</v>
      </c>
    </row>
    <row r="546" spans="1:8" x14ac:dyDescent="0.3">
      <c r="A546">
        <v>4359</v>
      </c>
      <c r="B546" t="s">
        <v>57</v>
      </c>
      <c r="C546" s="1">
        <v>44317</v>
      </c>
      <c r="D546">
        <v>236</v>
      </c>
      <c r="E546">
        <v>254</v>
      </c>
      <c r="F546">
        <v>197</v>
      </c>
      <c r="G546">
        <f t="shared" si="13"/>
        <v>367</v>
      </c>
      <c r="H546">
        <v>385</v>
      </c>
    </row>
    <row r="547" spans="1:8" x14ac:dyDescent="0.3">
      <c r="A547">
        <v>4494</v>
      </c>
      <c r="B547" t="s">
        <v>79</v>
      </c>
      <c r="C547" s="1">
        <v>44317</v>
      </c>
      <c r="D547">
        <v>33</v>
      </c>
      <c r="E547">
        <v>32</v>
      </c>
      <c r="F547">
        <v>35</v>
      </c>
      <c r="G547">
        <f t="shared" si="13"/>
        <v>41</v>
      </c>
      <c r="H547">
        <v>28</v>
      </c>
    </row>
    <row r="548" spans="1:8" x14ac:dyDescent="0.3">
      <c r="A548">
        <v>4496</v>
      </c>
      <c r="B548" t="s">
        <v>54</v>
      </c>
      <c r="C548" s="1">
        <v>44317</v>
      </c>
      <c r="D548">
        <v>1678</v>
      </c>
      <c r="E548">
        <v>1789</v>
      </c>
      <c r="F548">
        <v>1445</v>
      </c>
      <c r="G548">
        <f t="shared" si="13"/>
        <v>2107</v>
      </c>
      <c r="H548">
        <v>2295</v>
      </c>
    </row>
    <row r="549" spans="1:8" x14ac:dyDescent="0.3">
      <c r="A549">
        <v>4704</v>
      </c>
      <c r="B549" t="s">
        <v>60</v>
      </c>
      <c r="C549" s="1">
        <v>44317</v>
      </c>
      <c r="D549">
        <v>149</v>
      </c>
      <c r="E549">
        <v>157</v>
      </c>
      <c r="F549">
        <v>133</v>
      </c>
      <c r="G549">
        <f t="shared" si="13"/>
        <v>156</v>
      </c>
      <c r="H549">
        <v>159</v>
      </c>
    </row>
    <row r="550" spans="1:8" x14ac:dyDescent="0.3">
      <c r="A550">
        <v>4776</v>
      </c>
      <c r="B550" t="s">
        <v>67</v>
      </c>
      <c r="C550" s="1">
        <v>44317</v>
      </c>
      <c r="D550">
        <v>193</v>
      </c>
      <c r="E550">
        <v>187</v>
      </c>
      <c r="F550">
        <v>207</v>
      </c>
      <c r="G550">
        <f t="shared" si="13"/>
        <v>107</v>
      </c>
      <c r="H550">
        <v>111</v>
      </c>
    </row>
    <row r="551" spans="1:8" x14ac:dyDescent="0.3">
      <c r="A551">
        <v>5389</v>
      </c>
      <c r="B551" t="s">
        <v>58</v>
      </c>
      <c r="C551" s="1">
        <v>44317</v>
      </c>
      <c r="D551">
        <v>303</v>
      </c>
      <c r="E551">
        <v>294</v>
      </c>
      <c r="F551">
        <v>322</v>
      </c>
      <c r="G551">
        <f t="shared" si="13"/>
        <v>311</v>
      </c>
      <c r="H551">
        <v>324</v>
      </c>
    </row>
    <row r="552" spans="1:8" x14ac:dyDescent="0.3">
      <c r="A552">
        <v>5400</v>
      </c>
      <c r="B552" t="s">
        <v>77</v>
      </c>
      <c r="C552" s="1">
        <v>44317</v>
      </c>
      <c r="D552">
        <v>22</v>
      </c>
      <c r="E552">
        <v>24</v>
      </c>
      <c r="F552">
        <v>18</v>
      </c>
      <c r="G552">
        <f t="shared" si="13"/>
        <v>23</v>
      </c>
      <c r="H552">
        <v>34</v>
      </c>
    </row>
    <row r="553" spans="1:8" x14ac:dyDescent="0.3">
      <c r="A553">
        <v>5997</v>
      </c>
      <c r="B553" t="s">
        <v>75</v>
      </c>
      <c r="C553" s="1">
        <v>44317</v>
      </c>
      <c r="D553">
        <v>60</v>
      </c>
      <c r="E553">
        <v>62</v>
      </c>
      <c r="F553">
        <v>55</v>
      </c>
      <c r="G553">
        <f t="shared" si="13"/>
        <v>67</v>
      </c>
      <c r="H553">
        <v>64</v>
      </c>
    </row>
    <row r="554" spans="1:8" x14ac:dyDescent="0.3">
      <c r="A554">
        <v>6882</v>
      </c>
      <c r="B554" t="s">
        <v>61</v>
      </c>
      <c r="C554" s="1">
        <v>44317</v>
      </c>
      <c r="D554">
        <v>166</v>
      </c>
      <c r="E554">
        <v>168</v>
      </c>
      <c r="F554">
        <v>163</v>
      </c>
      <c r="G554">
        <f t="shared" si="13"/>
        <v>162</v>
      </c>
      <c r="H554">
        <v>158</v>
      </c>
    </row>
    <row r="555" spans="1:8" x14ac:dyDescent="0.3">
      <c r="A555">
        <v>7141</v>
      </c>
      <c r="B555" t="s">
        <v>65</v>
      </c>
      <c r="C555" s="1">
        <v>44317</v>
      </c>
      <c r="D555">
        <v>97</v>
      </c>
      <c r="E555">
        <v>97</v>
      </c>
      <c r="F555">
        <v>97</v>
      </c>
      <c r="G555">
        <f t="shared" si="13"/>
        <v>118</v>
      </c>
      <c r="H555">
        <v>121</v>
      </c>
    </row>
    <row r="556" spans="1:8" x14ac:dyDescent="0.3">
      <c r="A556">
        <v>7335</v>
      </c>
      <c r="B556" t="s">
        <v>62</v>
      </c>
      <c r="C556" s="1">
        <v>44317</v>
      </c>
      <c r="D556">
        <v>134</v>
      </c>
      <c r="E556">
        <v>141</v>
      </c>
      <c r="F556">
        <v>119</v>
      </c>
      <c r="G556">
        <f t="shared" si="13"/>
        <v>165</v>
      </c>
      <c r="H556">
        <v>143</v>
      </c>
    </row>
    <row r="557" spans="1:8" x14ac:dyDescent="0.3">
      <c r="A557">
        <v>7405</v>
      </c>
      <c r="B557" t="s">
        <v>80</v>
      </c>
      <c r="C557" s="1">
        <v>44317</v>
      </c>
      <c r="D557">
        <v>30</v>
      </c>
      <c r="E557">
        <v>29</v>
      </c>
      <c r="F557">
        <v>32</v>
      </c>
      <c r="G557">
        <f t="shared" si="13"/>
        <v>20</v>
      </c>
      <c r="H557">
        <v>25</v>
      </c>
    </row>
    <row r="558" spans="1:8" x14ac:dyDescent="0.3">
      <c r="A558">
        <v>7498</v>
      </c>
      <c r="B558" t="s">
        <v>70</v>
      </c>
      <c r="C558" s="1">
        <v>44317</v>
      </c>
      <c r="D558">
        <v>107</v>
      </c>
      <c r="E558">
        <v>103</v>
      </c>
      <c r="F558">
        <v>116</v>
      </c>
      <c r="G558">
        <f t="shared" si="13"/>
        <v>105</v>
      </c>
      <c r="H558">
        <v>102</v>
      </c>
    </row>
    <row r="559" spans="1:8" x14ac:dyDescent="0.3">
      <c r="A559">
        <v>8783</v>
      </c>
      <c r="B559" t="s">
        <v>56</v>
      </c>
      <c r="C559" s="1">
        <v>44317</v>
      </c>
      <c r="D559">
        <v>397</v>
      </c>
      <c r="E559">
        <v>410</v>
      </c>
      <c r="F559">
        <v>368</v>
      </c>
      <c r="G559">
        <f t="shared" si="13"/>
        <v>411</v>
      </c>
      <c r="H559">
        <v>460</v>
      </c>
    </row>
    <row r="560" spans="1:8" x14ac:dyDescent="0.3">
      <c r="A560">
        <v>9041</v>
      </c>
      <c r="B560" t="s">
        <v>76</v>
      </c>
      <c r="C560" s="1">
        <v>44317</v>
      </c>
      <c r="D560">
        <v>61</v>
      </c>
      <c r="E560">
        <v>63</v>
      </c>
      <c r="F560">
        <v>56</v>
      </c>
      <c r="G560">
        <f t="shared" si="13"/>
        <v>63</v>
      </c>
      <c r="H560">
        <v>56</v>
      </c>
    </row>
    <row r="561" spans="1:8" x14ac:dyDescent="0.3">
      <c r="A561">
        <v>9491</v>
      </c>
      <c r="B561" t="s">
        <v>83</v>
      </c>
      <c r="C561" s="1">
        <v>44317</v>
      </c>
      <c r="D561">
        <v>21</v>
      </c>
      <c r="E561">
        <v>20</v>
      </c>
      <c r="F561">
        <v>22</v>
      </c>
      <c r="G561">
        <f t="shared" si="13"/>
        <v>10</v>
      </c>
      <c r="H561">
        <v>11</v>
      </c>
    </row>
    <row r="562" spans="1:8" x14ac:dyDescent="0.3">
      <c r="A562">
        <v>9838</v>
      </c>
      <c r="B562" t="s">
        <v>69</v>
      </c>
      <c r="C562" s="1">
        <v>44317</v>
      </c>
      <c r="D562">
        <v>103</v>
      </c>
      <c r="E562">
        <v>98</v>
      </c>
      <c r="F562">
        <v>113</v>
      </c>
      <c r="G562">
        <f t="shared" si="13"/>
        <v>100</v>
      </c>
      <c r="H562">
        <v>105</v>
      </c>
    </row>
    <row r="563" spans="1:8" x14ac:dyDescent="0.3">
      <c r="A563">
        <v>1367</v>
      </c>
      <c r="B563" t="s">
        <v>2</v>
      </c>
      <c r="C563" s="1">
        <v>44348</v>
      </c>
      <c r="D563">
        <v>77</v>
      </c>
      <c r="E563">
        <v>76</v>
      </c>
      <c r="F563">
        <v>78</v>
      </c>
      <c r="G563">
        <f t="shared" si="13"/>
        <v>71</v>
      </c>
      <c r="H563">
        <v>64</v>
      </c>
    </row>
    <row r="564" spans="1:8" x14ac:dyDescent="0.3">
      <c r="A564">
        <v>1691</v>
      </c>
      <c r="B564" t="s">
        <v>73</v>
      </c>
      <c r="C564" s="1">
        <v>44348</v>
      </c>
      <c r="D564">
        <v>212</v>
      </c>
      <c r="E564">
        <v>197</v>
      </c>
      <c r="F564">
        <v>255</v>
      </c>
      <c r="G564">
        <f t="shared" si="13"/>
        <v>72</v>
      </c>
      <c r="H564">
        <v>78</v>
      </c>
    </row>
    <row r="565" spans="1:8" x14ac:dyDescent="0.3">
      <c r="A565">
        <v>1741</v>
      </c>
      <c r="B565" t="s">
        <v>59</v>
      </c>
      <c r="C565" s="1">
        <v>44348</v>
      </c>
      <c r="D565">
        <v>181</v>
      </c>
      <c r="E565">
        <v>181</v>
      </c>
      <c r="F565">
        <v>181</v>
      </c>
      <c r="G565">
        <f t="shared" si="13"/>
        <v>138</v>
      </c>
      <c r="H565">
        <v>163</v>
      </c>
    </row>
    <row r="566" spans="1:8" x14ac:dyDescent="0.3">
      <c r="A566">
        <v>2009</v>
      </c>
      <c r="B566" t="s">
        <v>71</v>
      </c>
      <c r="C566" s="1">
        <v>44348</v>
      </c>
      <c r="D566">
        <v>76</v>
      </c>
      <c r="E566">
        <v>70</v>
      </c>
      <c r="F566">
        <v>93</v>
      </c>
      <c r="G566">
        <f t="shared" si="13"/>
        <v>92</v>
      </c>
      <c r="H566">
        <v>100</v>
      </c>
    </row>
    <row r="567" spans="1:8" x14ac:dyDescent="0.3">
      <c r="A567">
        <v>2100</v>
      </c>
      <c r="B567" t="s">
        <v>0</v>
      </c>
      <c r="C567" s="1">
        <v>44348</v>
      </c>
      <c r="D567">
        <v>335</v>
      </c>
      <c r="E567">
        <v>347</v>
      </c>
      <c r="F567">
        <v>304</v>
      </c>
      <c r="G567">
        <f t="shared" si="13"/>
        <v>442</v>
      </c>
      <c r="H567">
        <v>474</v>
      </c>
    </row>
    <row r="568" spans="1:8" x14ac:dyDescent="0.3">
      <c r="A568">
        <v>2234</v>
      </c>
      <c r="B568" t="s">
        <v>72</v>
      </c>
      <c r="C568" s="1">
        <v>44348</v>
      </c>
      <c r="D568">
        <v>105</v>
      </c>
      <c r="E568">
        <v>113</v>
      </c>
      <c r="F568">
        <v>84</v>
      </c>
      <c r="G568">
        <f t="shared" si="13"/>
        <v>94</v>
      </c>
      <c r="H568">
        <v>99</v>
      </c>
    </row>
    <row r="569" spans="1:8" x14ac:dyDescent="0.3">
      <c r="A569">
        <v>2248</v>
      </c>
      <c r="B569" t="s">
        <v>74</v>
      </c>
      <c r="C569" s="1">
        <v>44348</v>
      </c>
      <c r="D569">
        <v>51</v>
      </c>
      <c r="E569">
        <v>52</v>
      </c>
      <c r="F569">
        <v>50</v>
      </c>
      <c r="G569">
        <f t="shared" si="13"/>
        <v>66</v>
      </c>
      <c r="H569">
        <v>76</v>
      </c>
    </row>
    <row r="570" spans="1:8" x14ac:dyDescent="0.3">
      <c r="A570">
        <v>2299</v>
      </c>
      <c r="B570" t="s">
        <v>68</v>
      </c>
      <c r="C570" s="1">
        <v>44348</v>
      </c>
      <c r="D570">
        <v>129</v>
      </c>
      <c r="E570">
        <v>126</v>
      </c>
      <c r="F570">
        <v>135</v>
      </c>
      <c r="G570">
        <f t="shared" si="13"/>
        <v>112</v>
      </c>
      <c r="H570">
        <v>107</v>
      </c>
    </row>
    <row r="571" spans="1:8" x14ac:dyDescent="0.3">
      <c r="A571">
        <v>2301</v>
      </c>
      <c r="B571" t="s">
        <v>82</v>
      </c>
      <c r="C571" s="1">
        <v>44348</v>
      </c>
      <c r="D571">
        <v>15</v>
      </c>
      <c r="E571">
        <v>16</v>
      </c>
      <c r="F571">
        <v>12</v>
      </c>
      <c r="G571">
        <f t="shared" si="13"/>
        <v>17</v>
      </c>
      <c r="H571">
        <v>17</v>
      </c>
    </row>
    <row r="572" spans="1:8" x14ac:dyDescent="0.3">
      <c r="A572">
        <v>2452</v>
      </c>
      <c r="B572" t="s">
        <v>64</v>
      </c>
      <c r="C572" s="1">
        <v>44348</v>
      </c>
      <c r="D572">
        <v>287</v>
      </c>
      <c r="E572">
        <v>274</v>
      </c>
      <c r="F572">
        <v>323</v>
      </c>
      <c r="G572">
        <f t="shared" si="13"/>
        <v>139</v>
      </c>
      <c r="H572">
        <v>131</v>
      </c>
    </row>
    <row r="573" spans="1:8" x14ac:dyDescent="0.3">
      <c r="A573">
        <v>2601</v>
      </c>
      <c r="B573" t="s">
        <v>66</v>
      </c>
      <c r="C573" s="1">
        <v>44348</v>
      </c>
      <c r="D573">
        <v>83</v>
      </c>
      <c r="E573">
        <v>84</v>
      </c>
      <c r="F573">
        <v>80</v>
      </c>
      <c r="G573">
        <f t="shared" si="13"/>
        <v>122</v>
      </c>
      <c r="H573">
        <v>118</v>
      </c>
    </row>
    <row r="574" spans="1:8" x14ac:dyDescent="0.3">
      <c r="A574">
        <v>3296</v>
      </c>
      <c r="B574" t="s">
        <v>81</v>
      </c>
      <c r="C574" s="1">
        <v>44348</v>
      </c>
      <c r="D574">
        <v>18</v>
      </c>
      <c r="E574">
        <v>18</v>
      </c>
      <c r="F574">
        <v>19</v>
      </c>
      <c r="G574">
        <f t="shared" si="13"/>
        <v>18</v>
      </c>
      <c r="H574">
        <v>18</v>
      </c>
    </row>
    <row r="575" spans="1:8" x14ac:dyDescent="0.3">
      <c r="A575">
        <v>3385</v>
      </c>
      <c r="B575" t="s">
        <v>63</v>
      </c>
      <c r="C575" s="1">
        <v>44348</v>
      </c>
      <c r="D575">
        <v>142</v>
      </c>
      <c r="E575">
        <v>144</v>
      </c>
      <c r="F575">
        <v>135</v>
      </c>
      <c r="G575">
        <f t="shared" si="13"/>
        <v>153</v>
      </c>
      <c r="H575">
        <v>137</v>
      </c>
    </row>
    <row r="576" spans="1:8" x14ac:dyDescent="0.3">
      <c r="A576">
        <v>3471</v>
      </c>
      <c r="B576" t="s">
        <v>78</v>
      </c>
      <c r="C576" s="1">
        <v>44348</v>
      </c>
      <c r="D576">
        <v>34</v>
      </c>
      <c r="E576">
        <v>33</v>
      </c>
      <c r="F576">
        <v>38</v>
      </c>
      <c r="G576">
        <f t="shared" si="13"/>
        <v>37</v>
      </c>
      <c r="H576">
        <v>34</v>
      </c>
    </row>
    <row r="577" spans="1:8" x14ac:dyDescent="0.3">
      <c r="A577">
        <v>3472</v>
      </c>
      <c r="B577" t="s">
        <v>55</v>
      </c>
      <c r="C577" s="1">
        <v>44348</v>
      </c>
      <c r="D577">
        <v>686</v>
      </c>
      <c r="E577">
        <v>696</v>
      </c>
      <c r="F577">
        <v>658</v>
      </c>
      <c r="G577">
        <f t="shared" si="13"/>
        <v>724</v>
      </c>
      <c r="H577">
        <v>765</v>
      </c>
    </row>
    <row r="578" spans="1:8" x14ac:dyDescent="0.3">
      <c r="A578">
        <v>3588</v>
      </c>
      <c r="B578" t="s">
        <v>84</v>
      </c>
      <c r="C578" s="1">
        <v>44348</v>
      </c>
      <c r="D578">
        <v>20</v>
      </c>
      <c r="E578">
        <v>19</v>
      </c>
      <c r="F578">
        <v>21</v>
      </c>
      <c r="G578">
        <f t="shared" si="13"/>
        <v>12</v>
      </c>
      <c r="H578">
        <v>7</v>
      </c>
    </row>
    <row r="579" spans="1:8" x14ac:dyDescent="0.3">
      <c r="A579">
        <v>4359</v>
      </c>
      <c r="B579" t="s">
        <v>57</v>
      </c>
      <c r="C579" s="1">
        <v>44348</v>
      </c>
      <c r="D579">
        <v>233</v>
      </c>
      <c r="E579">
        <v>245</v>
      </c>
      <c r="F579">
        <v>201</v>
      </c>
      <c r="G579">
        <f t="shared" ref="G579:G642" si="14">VLOOKUP(B579&amp;YEAR(C579),T:U,2,FALSE)</f>
        <v>367</v>
      </c>
      <c r="H579">
        <v>385</v>
      </c>
    </row>
    <row r="580" spans="1:8" x14ac:dyDescent="0.3">
      <c r="A580">
        <v>4494</v>
      </c>
      <c r="B580" t="s">
        <v>79</v>
      </c>
      <c r="C580" s="1">
        <v>44348</v>
      </c>
      <c r="D580">
        <v>38</v>
      </c>
      <c r="E580">
        <v>36</v>
      </c>
      <c r="F580">
        <v>44</v>
      </c>
      <c r="G580">
        <f t="shared" si="14"/>
        <v>41</v>
      </c>
      <c r="H580">
        <v>28</v>
      </c>
    </row>
    <row r="581" spans="1:8" x14ac:dyDescent="0.3">
      <c r="A581">
        <v>4496</v>
      </c>
      <c r="B581" t="s">
        <v>54</v>
      </c>
      <c r="C581" s="1">
        <v>44348</v>
      </c>
      <c r="D581">
        <v>1620</v>
      </c>
      <c r="E581">
        <v>1700</v>
      </c>
      <c r="F581">
        <v>1401</v>
      </c>
      <c r="G581">
        <f t="shared" si="14"/>
        <v>2107</v>
      </c>
      <c r="H581">
        <v>2295</v>
      </c>
    </row>
    <row r="582" spans="1:8" x14ac:dyDescent="0.3">
      <c r="A582">
        <v>4704</v>
      </c>
      <c r="B582" t="s">
        <v>60</v>
      </c>
      <c r="C582" s="1">
        <v>44348</v>
      </c>
      <c r="D582">
        <v>160</v>
      </c>
      <c r="E582">
        <v>162</v>
      </c>
      <c r="F582">
        <v>154</v>
      </c>
      <c r="G582">
        <f t="shared" si="14"/>
        <v>156</v>
      </c>
      <c r="H582">
        <v>159</v>
      </c>
    </row>
    <row r="583" spans="1:8" x14ac:dyDescent="0.3">
      <c r="A583">
        <v>4776</v>
      </c>
      <c r="B583" t="s">
        <v>67</v>
      </c>
      <c r="C583" s="1">
        <v>44348</v>
      </c>
      <c r="D583">
        <v>207</v>
      </c>
      <c r="E583">
        <v>204</v>
      </c>
      <c r="F583">
        <v>218</v>
      </c>
      <c r="G583">
        <f t="shared" si="14"/>
        <v>107</v>
      </c>
      <c r="H583">
        <v>111</v>
      </c>
    </row>
    <row r="584" spans="1:8" x14ac:dyDescent="0.3">
      <c r="A584">
        <v>5389</v>
      </c>
      <c r="B584" t="s">
        <v>58</v>
      </c>
      <c r="C584" s="1">
        <v>44348</v>
      </c>
      <c r="D584">
        <v>333</v>
      </c>
      <c r="E584">
        <v>326</v>
      </c>
      <c r="F584">
        <v>351</v>
      </c>
      <c r="G584">
        <f t="shared" si="14"/>
        <v>311</v>
      </c>
      <c r="H584">
        <v>324</v>
      </c>
    </row>
    <row r="585" spans="1:8" x14ac:dyDescent="0.3">
      <c r="A585">
        <v>5400</v>
      </c>
      <c r="B585" t="s">
        <v>77</v>
      </c>
      <c r="C585" s="1">
        <v>44348</v>
      </c>
      <c r="D585">
        <v>23</v>
      </c>
      <c r="E585">
        <v>25</v>
      </c>
      <c r="F585">
        <v>18</v>
      </c>
      <c r="G585">
        <f t="shared" si="14"/>
        <v>23</v>
      </c>
      <c r="H585">
        <v>34</v>
      </c>
    </row>
    <row r="586" spans="1:8" x14ac:dyDescent="0.3">
      <c r="A586">
        <v>5997</v>
      </c>
      <c r="B586" t="s">
        <v>75</v>
      </c>
      <c r="C586" s="1">
        <v>44348</v>
      </c>
      <c r="D586">
        <v>59</v>
      </c>
      <c r="E586">
        <v>58</v>
      </c>
      <c r="F586">
        <v>59</v>
      </c>
      <c r="G586">
        <f t="shared" si="14"/>
        <v>67</v>
      </c>
      <c r="H586">
        <v>64</v>
      </c>
    </row>
    <row r="587" spans="1:8" x14ac:dyDescent="0.3">
      <c r="A587">
        <v>6882</v>
      </c>
      <c r="B587" t="s">
        <v>61</v>
      </c>
      <c r="C587" s="1">
        <v>44348</v>
      </c>
      <c r="D587">
        <v>171</v>
      </c>
      <c r="E587">
        <v>172</v>
      </c>
      <c r="F587">
        <v>168</v>
      </c>
      <c r="G587">
        <f t="shared" si="14"/>
        <v>162</v>
      </c>
      <c r="H587">
        <v>158</v>
      </c>
    </row>
    <row r="588" spans="1:8" x14ac:dyDescent="0.3">
      <c r="A588">
        <v>7141</v>
      </c>
      <c r="B588" t="s">
        <v>65</v>
      </c>
      <c r="C588" s="1">
        <v>44348</v>
      </c>
      <c r="D588">
        <v>102</v>
      </c>
      <c r="E588">
        <v>101</v>
      </c>
      <c r="F588">
        <v>103</v>
      </c>
      <c r="G588">
        <f t="shared" si="14"/>
        <v>118</v>
      </c>
      <c r="H588">
        <v>121</v>
      </c>
    </row>
    <row r="589" spans="1:8" x14ac:dyDescent="0.3">
      <c r="A589">
        <v>7335</v>
      </c>
      <c r="B589" t="s">
        <v>62</v>
      </c>
      <c r="C589" s="1">
        <v>44348</v>
      </c>
      <c r="D589">
        <v>135</v>
      </c>
      <c r="E589">
        <v>140</v>
      </c>
      <c r="F589">
        <v>119</v>
      </c>
      <c r="G589">
        <f t="shared" si="14"/>
        <v>165</v>
      </c>
      <c r="H589">
        <v>143</v>
      </c>
    </row>
    <row r="590" spans="1:8" x14ac:dyDescent="0.3">
      <c r="A590">
        <v>7405</v>
      </c>
      <c r="B590" t="s">
        <v>80</v>
      </c>
      <c r="C590" s="1">
        <v>44348</v>
      </c>
      <c r="D590">
        <v>31</v>
      </c>
      <c r="E590">
        <v>30</v>
      </c>
      <c r="F590">
        <v>32</v>
      </c>
      <c r="G590">
        <f t="shared" si="14"/>
        <v>20</v>
      </c>
      <c r="H590">
        <v>25</v>
      </c>
    </row>
    <row r="591" spans="1:8" x14ac:dyDescent="0.3">
      <c r="A591">
        <v>7498</v>
      </c>
      <c r="B591" t="s">
        <v>70</v>
      </c>
      <c r="C591" s="1">
        <v>44348</v>
      </c>
      <c r="D591">
        <v>148</v>
      </c>
      <c r="E591">
        <v>149</v>
      </c>
      <c r="F591">
        <v>146</v>
      </c>
      <c r="G591">
        <f t="shared" si="14"/>
        <v>105</v>
      </c>
      <c r="H591">
        <v>102</v>
      </c>
    </row>
    <row r="592" spans="1:8" x14ac:dyDescent="0.3">
      <c r="A592">
        <v>8783</v>
      </c>
      <c r="B592" t="s">
        <v>56</v>
      </c>
      <c r="C592" s="1">
        <v>44348</v>
      </c>
      <c r="D592">
        <v>412</v>
      </c>
      <c r="E592">
        <v>420</v>
      </c>
      <c r="F592">
        <v>390</v>
      </c>
      <c r="G592">
        <f t="shared" si="14"/>
        <v>411</v>
      </c>
      <c r="H592">
        <v>460</v>
      </c>
    </row>
    <row r="593" spans="1:8" x14ac:dyDescent="0.3">
      <c r="A593">
        <v>9041</v>
      </c>
      <c r="B593" t="s">
        <v>76</v>
      </c>
      <c r="C593" s="1">
        <v>44348</v>
      </c>
      <c r="D593">
        <v>55</v>
      </c>
      <c r="E593">
        <v>57</v>
      </c>
      <c r="F593">
        <v>47</v>
      </c>
      <c r="G593">
        <f t="shared" si="14"/>
        <v>63</v>
      </c>
      <c r="H593">
        <v>56</v>
      </c>
    </row>
    <row r="594" spans="1:8" x14ac:dyDescent="0.3">
      <c r="A594">
        <v>9491</v>
      </c>
      <c r="B594" t="s">
        <v>83</v>
      </c>
      <c r="C594" s="1">
        <v>44348</v>
      </c>
      <c r="D594">
        <v>22</v>
      </c>
      <c r="E594">
        <v>24</v>
      </c>
      <c r="F594">
        <v>19</v>
      </c>
      <c r="G594">
        <f t="shared" si="14"/>
        <v>10</v>
      </c>
      <c r="H594">
        <v>11</v>
      </c>
    </row>
    <row r="595" spans="1:8" x14ac:dyDescent="0.3">
      <c r="A595">
        <v>9838</v>
      </c>
      <c r="B595" t="s">
        <v>69</v>
      </c>
      <c r="C595" s="1">
        <v>44348</v>
      </c>
      <c r="D595">
        <v>93</v>
      </c>
      <c r="E595">
        <v>89</v>
      </c>
      <c r="F595">
        <v>104</v>
      </c>
      <c r="G595">
        <f t="shared" si="14"/>
        <v>100</v>
      </c>
      <c r="H595">
        <v>105</v>
      </c>
    </row>
    <row r="596" spans="1:8" x14ac:dyDescent="0.3">
      <c r="A596">
        <v>1367</v>
      </c>
      <c r="B596" t="s">
        <v>2</v>
      </c>
      <c r="C596" s="1">
        <v>44378</v>
      </c>
      <c r="D596">
        <v>79</v>
      </c>
      <c r="E596">
        <v>80</v>
      </c>
      <c r="F596">
        <v>77</v>
      </c>
      <c r="G596">
        <f t="shared" si="14"/>
        <v>71</v>
      </c>
      <c r="H596">
        <v>64</v>
      </c>
    </row>
    <row r="597" spans="1:8" x14ac:dyDescent="0.3">
      <c r="A597">
        <v>1691</v>
      </c>
      <c r="B597" t="s">
        <v>73</v>
      </c>
      <c r="C597" s="1">
        <v>44378</v>
      </c>
      <c r="D597">
        <v>206</v>
      </c>
      <c r="E597">
        <v>197</v>
      </c>
      <c r="F597">
        <v>228</v>
      </c>
      <c r="G597">
        <f t="shared" si="14"/>
        <v>72</v>
      </c>
      <c r="H597">
        <v>78</v>
      </c>
    </row>
    <row r="598" spans="1:8" x14ac:dyDescent="0.3">
      <c r="A598">
        <v>1741</v>
      </c>
      <c r="B598" t="s">
        <v>59</v>
      </c>
      <c r="C598" s="1">
        <v>44378</v>
      </c>
      <c r="D598">
        <v>169</v>
      </c>
      <c r="E598">
        <v>170</v>
      </c>
      <c r="F598">
        <v>168</v>
      </c>
      <c r="G598">
        <f t="shared" si="14"/>
        <v>138</v>
      </c>
      <c r="H598">
        <v>163</v>
      </c>
    </row>
    <row r="599" spans="1:8" x14ac:dyDescent="0.3">
      <c r="A599">
        <v>2009</v>
      </c>
      <c r="B599" t="s">
        <v>71</v>
      </c>
      <c r="C599" s="1">
        <v>44378</v>
      </c>
      <c r="D599">
        <v>79</v>
      </c>
      <c r="E599">
        <v>76</v>
      </c>
      <c r="F599">
        <v>87</v>
      </c>
      <c r="G599">
        <f t="shared" si="14"/>
        <v>92</v>
      </c>
      <c r="H599">
        <v>100</v>
      </c>
    </row>
    <row r="600" spans="1:8" x14ac:dyDescent="0.3">
      <c r="A600">
        <v>2100</v>
      </c>
      <c r="B600" t="s">
        <v>0</v>
      </c>
      <c r="C600" s="1">
        <v>44378</v>
      </c>
      <c r="D600">
        <v>318</v>
      </c>
      <c r="E600">
        <v>332</v>
      </c>
      <c r="F600">
        <v>284</v>
      </c>
      <c r="G600">
        <f t="shared" si="14"/>
        <v>442</v>
      </c>
      <c r="H600">
        <v>474</v>
      </c>
    </row>
    <row r="601" spans="1:8" x14ac:dyDescent="0.3">
      <c r="A601">
        <v>2234</v>
      </c>
      <c r="B601" t="s">
        <v>72</v>
      </c>
      <c r="C601" s="1">
        <v>44378</v>
      </c>
      <c r="D601">
        <v>92</v>
      </c>
      <c r="E601">
        <v>95</v>
      </c>
      <c r="F601">
        <v>85</v>
      </c>
      <c r="G601">
        <f t="shared" si="14"/>
        <v>94</v>
      </c>
      <c r="H601">
        <v>99</v>
      </c>
    </row>
    <row r="602" spans="1:8" x14ac:dyDescent="0.3">
      <c r="A602">
        <v>2248</v>
      </c>
      <c r="B602" t="s">
        <v>74</v>
      </c>
      <c r="C602" s="1">
        <v>44378</v>
      </c>
      <c r="D602">
        <v>50</v>
      </c>
      <c r="E602">
        <v>49</v>
      </c>
      <c r="F602">
        <v>52</v>
      </c>
      <c r="G602">
        <f t="shared" si="14"/>
        <v>66</v>
      </c>
      <c r="H602">
        <v>76</v>
      </c>
    </row>
    <row r="603" spans="1:8" x14ac:dyDescent="0.3">
      <c r="A603">
        <v>2299</v>
      </c>
      <c r="B603" t="s">
        <v>68</v>
      </c>
      <c r="C603" s="1">
        <v>44378</v>
      </c>
      <c r="D603">
        <v>135</v>
      </c>
      <c r="E603">
        <v>128</v>
      </c>
      <c r="F603">
        <v>153</v>
      </c>
      <c r="G603">
        <f t="shared" si="14"/>
        <v>112</v>
      </c>
      <c r="H603">
        <v>107</v>
      </c>
    </row>
    <row r="604" spans="1:8" x14ac:dyDescent="0.3">
      <c r="A604">
        <v>2301</v>
      </c>
      <c r="B604" t="s">
        <v>82</v>
      </c>
      <c r="C604" s="1">
        <v>44378</v>
      </c>
      <c r="D604">
        <v>17</v>
      </c>
      <c r="E604">
        <v>18</v>
      </c>
      <c r="F604">
        <v>14</v>
      </c>
      <c r="G604">
        <f t="shared" si="14"/>
        <v>17</v>
      </c>
      <c r="H604">
        <v>17</v>
      </c>
    </row>
    <row r="605" spans="1:8" x14ac:dyDescent="0.3">
      <c r="A605">
        <v>2452</v>
      </c>
      <c r="B605" t="s">
        <v>64</v>
      </c>
      <c r="C605" s="1">
        <v>44378</v>
      </c>
      <c r="D605">
        <v>295</v>
      </c>
      <c r="E605">
        <v>279</v>
      </c>
      <c r="F605">
        <v>334</v>
      </c>
      <c r="G605">
        <f t="shared" si="14"/>
        <v>139</v>
      </c>
      <c r="H605">
        <v>131</v>
      </c>
    </row>
    <row r="606" spans="1:8" x14ac:dyDescent="0.3">
      <c r="A606">
        <v>2601</v>
      </c>
      <c r="B606" t="s">
        <v>66</v>
      </c>
      <c r="C606" s="1">
        <v>44378</v>
      </c>
      <c r="D606">
        <v>85</v>
      </c>
      <c r="E606">
        <v>87</v>
      </c>
      <c r="F606">
        <v>81</v>
      </c>
      <c r="G606">
        <f t="shared" si="14"/>
        <v>122</v>
      </c>
      <c r="H606">
        <v>118</v>
      </c>
    </row>
    <row r="607" spans="1:8" x14ac:dyDescent="0.3">
      <c r="A607">
        <v>3296</v>
      </c>
      <c r="B607" t="s">
        <v>81</v>
      </c>
      <c r="C607" s="1">
        <v>44378</v>
      </c>
      <c r="D607">
        <v>18</v>
      </c>
      <c r="E607">
        <v>18</v>
      </c>
      <c r="F607">
        <v>16</v>
      </c>
      <c r="G607">
        <f t="shared" si="14"/>
        <v>18</v>
      </c>
      <c r="H607">
        <v>18</v>
      </c>
    </row>
    <row r="608" spans="1:8" x14ac:dyDescent="0.3">
      <c r="A608">
        <v>3385</v>
      </c>
      <c r="B608" t="s">
        <v>63</v>
      </c>
      <c r="C608" s="1">
        <v>44378</v>
      </c>
      <c r="D608">
        <v>142</v>
      </c>
      <c r="E608">
        <v>143</v>
      </c>
      <c r="F608">
        <v>139</v>
      </c>
      <c r="G608">
        <f t="shared" si="14"/>
        <v>153</v>
      </c>
      <c r="H608">
        <v>137</v>
      </c>
    </row>
    <row r="609" spans="1:8" x14ac:dyDescent="0.3">
      <c r="A609">
        <v>3471</v>
      </c>
      <c r="B609" t="s">
        <v>78</v>
      </c>
      <c r="C609" s="1">
        <v>44378</v>
      </c>
      <c r="D609">
        <v>35</v>
      </c>
      <c r="E609">
        <v>34</v>
      </c>
      <c r="F609">
        <v>39</v>
      </c>
      <c r="G609">
        <f t="shared" si="14"/>
        <v>37</v>
      </c>
      <c r="H609">
        <v>34</v>
      </c>
    </row>
    <row r="610" spans="1:8" x14ac:dyDescent="0.3">
      <c r="A610">
        <v>3472</v>
      </c>
      <c r="B610" t="s">
        <v>55</v>
      </c>
      <c r="C610" s="1">
        <v>44378</v>
      </c>
      <c r="D610">
        <v>653</v>
      </c>
      <c r="E610">
        <v>662</v>
      </c>
      <c r="F610">
        <v>630</v>
      </c>
      <c r="G610">
        <f t="shared" si="14"/>
        <v>724</v>
      </c>
      <c r="H610">
        <v>765</v>
      </c>
    </row>
    <row r="611" spans="1:8" x14ac:dyDescent="0.3">
      <c r="A611">
        <v>3588</v>
      </c>
      <c r="B611" t="s">
        <v>84</v>
      </c>
      <c r="C611" s="1">
        <v>44378</v>
      </c>
      <c r="D611">
        <v>18</v>
      </c>
      <c r="E611">
        <v>18</v>
      </c>
      <c r="F611">
        <v>19</v>
      </c>
      <c r="G611">
        <f t="shared" si="14"/>
        <v>12</v>
      </c>
      <c r="H611">
        <v>7</v>
      </c>
    </row>
    <row r="612" spans="1:8" x14ac:dyDescent="0.3">
      <c r="A612">
        <v>4359</v>
      </c>
      <c r="B612" t="s">
        <v>57</v>
      </c>
      <c r="C612" s="1">
        <v>44378</v>
      </c>
      <c r="D612">
        <v>239</v>
      </c>
      <c r="E612">
        <v>248</v>
      </c>
      <c r="F612">
        <v>217</v>
      </c>
      <c r="G612">
        <f t="shared" si="14"/>
        <v>367</v>
      </c>
      <c r="H612">
        <v>385</v>
      </c>
    </row>
    <row r="613" spans="1:8" x14ac:dyDescent="0.3">
      <c r="A613">
        <v>4494</v>
      </c>
      <c r="B613" t="s">
        <v>79</v>
      </c>
      <c r="C613" s="1">
        <v>44378</v>
      </c>
      <c r="D613">
        <v>38</v>
      </c>
      <c r="E613">
        <v>37</v>
      </c>
      <c r="F613">
        <v>39</v>
      </c>
      <c r="G613">
        <f t="shared" si="14"/>
        <v>41</v>
      </c>
      <c r="H613">
        <v>28</v>
      </c>
    </row>
    <row r="614" spans="1:8" x14ac:dyDescent="0.3">
      <c r="A614">
        <v>4496</v>
      </c>
      <c r="B614" t="s">
        <v>54</v>
      </c>
      <c r="C614" s="1">
        <v>44378</v>
      </c>
      <c r="D614">
        <v>1527</v>
      </c>
      <c r="E614">
        <v>1605</v>
      </c>
      <c r="F614">
        <v>1337</v>
      </c>
      <c r="G614">
        <f t="shared" si="14"/>
        <v>2107</v>
      </c>
      <c r="H614">
        <v>2295</v>
      </c>
    </row>
    <row r="615" spans="1:8" x14ac:dyDescent="0.3">
      <c r="A615">
        <v>4704</v>
      </c>
      <c r="B615" t="s">
        <v>60</v>
      </c>
      <c r="C615" s="1">
        <v>44378</v>
      </c>
      <c r="D615">
        <v>167</v>
      </c>
      <c r="E615">
        <v>175</v>
      </c>
      <c r="F615">
        <v>148</v>
      </c>
      <c r="G615">
        <f t="shared" si="14"/>
        <v>156</v>
      </c>
      <c r="H615">
        <v>159</v>
      </c>
    </row>
    <row r="616" spans="1:8" x14ac:dyDescent="0.3">
      <c r="A616">
        <v>4776</v>
      </c>
      <c r="B616" t="s">
        <v>67</v>
      </c>
      <c r="C616" s="1">
        <v>44378</v>
      </c>
      <c r="D616">
        <v>202</v>
      </c>
      <c r="E616">
        <v>198</v>
      </c>
      <c r="F616">
        <v>212</v>
      </c>
      <c r="G616">
        <f t="shared" si="14"/>
        <v>107</v>
      </c>
      <c r="H616">
        <v>111</v>
      </c>
    </row>
    <row r="617" spans="1:8" x14ac:dyDescent="0.3">
      <c r="A617">
        <v>5389</v>
      </c>
      <c r="B617" t="s">
        <v>58</v>
      </c>
      <c r="C617" s="1">
        <v>44378</v>
      </c>
      <c r="D617">
        <v>318</v>
      </c>
      <c r="E617">
        <v>311</v>
      </c>
      <c r="F617">
        <v>334</v>
      </c>
      <c r="G617">
        <f t="shared" si="14"/>
        <v>311</v>
      </c>
      <c r="H617">
        <v>324</v>
      </c>
    </row>
    <row r="618" spans="1:8" x14ac:dyDescent="0.3">
      <c r="A618">
        <v>5400</v>
      </c>
      <c r="B618" t="s">
        <v>77</v>
      </c>
      <c r="C618" s="1">
        <v>44378</v>
      </c>
      <c r="D618">
        <v>22</v>
      </c>
      <c r="E618">
        <v>25</v>
      </c>
      <c r="F618">
        <v>15</v>
      </c>
      <c r="G618">
        <f t="shared" si="14"/>
        <v>23</v>
      </c>
      <c r="H618">
        <v>34</v>
      </c>
    </row>
    <row r="619" spans="1:8" x14ac:dyDescent="0.3">
      <c r="A619">
        <v>5997</v>
      </c>
      <c r="B619" t="s">
        <v>75</v>
      </c>
      <c r="C619" s="1">
        <v>44378</v>
      </c>
      <c r="D619">
        <v>58</v>
      </c>
      <c r="E619">
        <v>60</v>
      </c>
      <c r="F619">
        <v>53</v>
      </c>
      <c r="G619">
        <f t="shared" si="14"/>
        <v>67</v>
      </c>
      <c r="H619">
        <v>64</v>
      </c>
    </row>
    <row r="620" spans="1:8" x14ac:dyDescent="0.3">
      <c r="A620">
        <v>6882</v>
      </c>
      <c r="B620" t="s">
        <v>61</v>
      </c>
      <c r="C620" s="1">
        <v>44378</v>
      </c>
      <c r="D620">
        <v>173</v>
      </c>
      <c r="E620">
        <v>174</v>
      </c>
      <c r="F620">
        <v>168</v>
      </c>
      <c r="G620">
        <f t="shared" si="14"/>
        <v>162</v>
      </c>
      <c r="H620">
        <v>158</v>
      </c>
    </row>
    <row r="621" spans="1:8" x14ac:dyDescent="0.3">
      <c r="A621">
        <v>7141</v>
      </c>
      <c r="B621" t="s">
        <v>65</v>
      </c>
      <c r="C621" s="1">
        <v>44378</v>
      </c>
      <c r="D621">
        <v>92</v>
      </c>
      <c r="E621">
        <v>91</v>
      </c>
      <c r="F621">
        <v>95</v>
      </c>
      <c r="G621">
        <f t="shared" si="14"/>
        <v>118</v>
      </c>
      <c r="H621">
        <v>121</v>
      </c>
    </row>
    <row r="622" spans="1:8" x14ac:dyDescent="0.3">
      <c r="A622">
        <v>7335</v>
      </c>
      <c r="B622" t="s">
        <v>62</v>
      </c>
      <c r="C622" s="1">
        <v>44378</v>
      </c>
      <c r="D622">
        <v>135</v>
      </c>
      <c r="E622">
        <v>141</v>
      </c>
      <c r="F622">
        <v>119</v>
      </c>
      <c r="G622">
        <f t="shared" si="14"/>
        <v>165</v>
      </c>
      <c r="H622">
        <v>143</v>
      </c>
    </row>
    <row r="623" spans="1:8" x14ac:dyDescent="0.3">
      <c r="A623">
        <v>7405</v>
      </c>
      <c r="B623" t="s">
        <v>80</v>
      </c>
      <c r="C623" s="1">
        <v>44378</v>
      </c>
      <c r="D623">
        <v>28</v>
      </c>
      <c r="E623">
        <v>26</v>
      </c>
      <c r="F623">
        <v>33</v>
      </c>
      <c r="G623">
        <f t="shared" si="14"/>
        <v>20</v>
      </c>
      <c r="H623">
        <v>25</v>
      </c>
    </row>
    <row r="624" spans="1:8" x14ac:dyDescent="0.3">
      <c r="A624">
        <v>7498</v>
      </c>
      <c r="B624" t="s">
        <v>70</v>
      </c>
      <c r="C624" s="1">
        <v>44378</v>
      </c>
      <c r="D624">
        <v>140</v>
      </c>
      <c r="E624">
        <v>140</v>
      </c>
      <c r="F624">
        <v>142</v>
      </c>
      <c r="G624">
        <f t="shared" si="14"/>
        <v>105</v>
      </c>
      <c r="H624">
        <v>102</v>
      </c>
    </row>
    <row r="625" spans="1:8" x14ac:dyDescent="0.3">
      <c r="A625">
        <v>8783</v>
      </c>
      <c r="B625" t="s">
        <v>56</v>
      </c>
      <c r="C625" s="1">
        <v>44378</v>
      </c>
      <c r="D625">
        <v>393</v>
      </c>
      <c r="E625">
        <v>408</v>
      </c>
      <c r="F625">
        <v>357</v>
      </c>
      <c r="G625">
        <f t="shared" si="14"/>
        <v>411</v>
      </c>
      <c r="H625">
        <v>460</v>
      </c>
    </row>
    <row r="626" spans="1:8" x14ac:dyDescent="0.3">
      <c r="A626">
        <v>9041</v>
      </c>
      <c r="B626" t="s">
        <v>76</v>
      </c>
      <c r="C626" s="1">
        <v>44378</v>
      </c>
      <c r="D626">
        <v>52</v>
      </c>
      <c r="E626">
        <v>57</v>
      </c>
      <c r="F626">
        <v>39</v>
      </c>
      <c r="G626">
        <f t="shared" si="14"/>
        <v>63</v>
      </c>
      <c r="H626">
        <v>56</v>
      </c>
    </row>
    <row r="627" spans="1:8" x14ac:dyDescent="0.3">
      <c r="A627">
        <v>9491</v>
      </c>
      <c r="B627" t="s">
        <v>83</v>
      </c>
      <c r="C627" s="1">
        <v>44378</v>
      </c>
      <c r="D627">
        <v>20</v>
      </c>
      <c r="E627">
        <v>20</v>
      </c>
      <c r="F627">
        <v>20</v>
      </c>
      <c r="G627">
        <f t="shared" si="14"/>
        <v>10</v>
      </c>
      <c r="H627">
        <v>11</v>
      </c>
    </row>
    <row r="628" spans="1:8" x14ac:dyDescent="0.3">
      <c r="A628">
        <v>9838</v>
      </c>
      <c r="B628" t="s">
        <v>69</v>
      </c>
      <c r="C628" s="1">
        <v>44378</v>
      </c>
      <c r="D628">
        <v>97</v>
      </c>
      <c r="E628">
        <v>100</v>
      </c>
      <c r="F628">
        <v>91</v>
      </c>
      <c r="G628">
        <f t="shared" si="14"/>
        <v>100</v>
      </c>
      <c r="H628">
        <v>105</v>
      </c>
    </row>
    <row r="629" spans="1:8" x14ac:dyDescent="0.3">
      <c r="A629">
        <v>1367</v>
      </c>
      <c r="B629" t="s">
        <v>2</v>
      </c>
      <c r="C629" s="1">
        <v>44409</v>
      </c>
      <c r="D629">
        <v>87</v>
      </c>
      <c r="E629">
        <v>88</v>
      </c>
      <c r="F629">
        <v>87</v>
      </c>
      <c r="G629">
        <f t="shared" si="14"/>
        <v>71</v>
      </c>
      <c r="H629">
        <v>64</v>
      </c>
    </row>
    <row r="630" spans="1:8" x14ac:dyDescent="0.3">
      <c r="A630">
        <v>1691</v>
      </c>
      <c r="B630" t="s">
        <v>73</v>
      </c>
      <c r="C630" s="1">
        <v>44409</v>
      </c>
      <c r="D630">
        <v>170</v>
      </c>
      <c r="E630">
        <v>160</v>
      </c>
      <c r="F630">
        <v>194</v>
      </c>
      <c r="G630">
        <f t="shared" si="14"/>
        <v>72</v>
      </c>
      <c r="H630">
        <v>78</v>
      </c>
    </row>
    <row r="631" spans="1:8" x14ac:dyDescent="0.3">
      <c r="A631">
        <v>1741</v>
      </c>
      <c r="B631" t="s">
        <v>59</v>
      </c>
      <c r="C631" s="1">
        <v>44409</v>
      </c>
      <c r="D631">
        <v>176</v>
      </c>
      <c r="E631">
        <v>172</v>
      </c>
      <c r="F631">
        <v>185</v>
      </c>
      <c r="G631">
        <f t="shared" si="14"/>
        <v>138</v>
      </c>
      <c r="H631">
        <v>163</v>
      </c>
    </row>
    <row r="632" spans="1:8" x14ac:dyDescent="0.3">
      <c r="A632">
        <v>2009</v>
      </c>
      <c r="B632" t="s">
        <v>71</v>
      </c>
      <c r="C632" s="1">
        <v>44409</v>
      </c>
      <c r="D632">
        <v>73</v>
      </c>
      <c r="E632">
        <v>68</v>
      </c>
      <c r="F632">
        <v>84</v>
      </c>
      <c r="G632">
        <f t="shared" si="14"/>
        <v>92</v>
      </c>
      <c r="H632">
        <v>100</v>
      </c>
    </row>
    <row r="633" spans="1:8" x14ac:dyDescent="0.3">
      <c r="A633">
        <v>2100</v>
      </c>
      <c r="B633" t="s">
        <v>0</v>
      </c>
      <c r="C633" s="1">
        <v>44409</v>
      </c>
      <c r="D633">
        <v>347</v>
      </c>
      <c r="E633">
        <v>362</v>
      </c>
      <c r="F633">
        <v>310</v>
      </c>
      <c r="G633">
        <f t="shared" si="14"/>
        <v>442</v>
      </c>
      <c r="H633">
        <v>474</v>
      </c>
    </row>
    <row r="634" spans="1:8" x14ac:dyDescent="0.3">
      <c r="A634">
        <v>2234</v>
      </c>
      <c r="B634" t="s">
        <v>72</v>
      </c>
      <c r="C634" s="1">
        <v>44409</v>
      </c>
      <c r="D634">
        <v>103</v>
      </c>
      <c r="E634">
        <v>107</v>
      </c>
      <c r="F634">
        <v>93</v>
      </c>
      <c r="G634">
        <f t="shared" si="14"/>
        <v>94</v>
      </c>
      <c r="H634">
        <v>99</v>
      </c>
    </row>
    <row r="635" spans="1:8" x14ac:dyDescent="0.3">
      <c r="A635">
        <v>2248</v>
      </c>
      <c r="B635" t="s">
        <v>74</v>
      </c>
      <c r="C635" s="1">
        <v>44409</v>
      </c>
      <c r="D635">
        <v>48</v>
      </c>
      <c r="E635">
        <v>46</v>
      </c>
      <c r="F635">
        <v>54</v>
      </c>
      <c r="G635">
        <f t="shared" si="14"/>
        <v>66</v>
      </c>
      <c r="H635">
        <v>76</v>
      </c>
    </row>
    <row r="636" spans="1:8" x14ac:dyDescent="0.3">
      <c r="A636">
        <v>2299</v>
      </c>
      <c r="B636" t="s">
        <v>68</v>
      </c>
      <c r="C636" s="1">
        <v>44409</v>
      </c>
      <c r="D636">
        <v>129</v>
      </c>
      <c r="E636">
        <v>125</v>
      </c>
      <c r="F636">
        <v>138</v>
      </c>
      <c r="G636">
        <f t="shared" si="14"/>
        <v>112</v>
      </c>
      <c r="H636">
        <v>107</v>
      </c>
    </row>
    <row r="637" spans="1:8" x14ac:dyDescent="0.3">
      <c r="A637">
        <v>2301</v>
      </c>
      <c r="B637" t="s">
        <v>82</v>
      </c>
      <c r="C637" s="1">
        <v>44409</v>
      </c>
      <c r="D637">
        <v>16</v>
      </c>
      <c r="E637">
        <v>16</v>
      </c>
      <c r="F637">
        <v>16</v>
      </c>
      <c r="G637">
        <f t="shared" si="14"/>
        <v>17</v>
      </c>
      <c r="H637">
        <v>17</v>
      </c>
    </row>
    <row r="638" spans="1:8" x14ac:dyDescent="0.3">
      <c r="A638">
        <v>2452</v>
      </c>
      <c r="B638" t="s">
        <v>64</v>
      </c>
      <c r="C638" s="1">
        <v>44409</v>
      </c>
      <c r="D638">
        <v>277</v>
      </c>
      <c r="E638">
        <v>261</v>
      </c>
      <c r="F638">
        <v>316</v>
      </c>
      <c r="G638">
        <f t="shared" si="14"/>
        <v>139</v>
      </c>
      <c r="H638">
        <v>131</v>
      </c>
    </row>
    <row r="639" spans="1:8" x14ac:dyDescent="0.3">
      <c r="A639">
        <v>2601</v>
      </c>
      <c r="B639" t="s">
        <v>66</v>
      </c>
      <c r="C639" s="1">
        <v>44409</v>
      </c>
      <c r="D639">
        <v>86</v>
      </c>
      <c r="E639">
        <v>87</v>
      </c>
      <c r="F639">
        <v>86</v>
      </c>
      <c r="G639">
        <f t="shared" si="14"/>
        <v>122</v>
      </c>
      <c r="H639">
        <v>118</v>
      </c>
    </row>
    <row r="640" spans="1:8" x14ac:dyDescent="0.3">
      <c r="A640">
        <v>3296</v>
      </c>
      <c r="B640" t="s">
        <v>81</v>
      </c>
      <c r="C640" s="1">
        <v>44409</v>
      </c>
      <c r="D640">
        <v>16</v>
      </c>
      <c r="E640">
        <v>16</v>
      </c>
      <c r="F640">
        <v>16</v>
      </c>
      <c r="G640">
        <f t="shared" si="14"/>
        <v>18</v>
      </c>
      <c r="H640">
        <v>18</v>
      </c>
    </row>
    <row r="641" spans="1:8" x14ac:dyDescent="0.3">
      <c r="A641">
        <v>3385</v>
      </c>
      <c r="B641" t="s">
        <v>63</v>
      </c>
      <c r="C641" s="1">
        <v>44409</v>
      </c>
      <c r="D641">
        <v>138</v>
      </c>
      <c r="E641">
        <v>140</v>
      </c>
      <c r="F641">
        <v>133</v>
      </c>
      <c r="G641">
        <f t="shared" si="14"/>
        <v>153</v>
      </c>
      <c r="H641">
        <v>137</v>
      </c>
    </row>
    <row r="642" spans="1:8" x14ac:dyDescent="0.3">
      <c r="A642">
        <v>3471</v>
      </c>
      <c r="B642" t="s">
        <v>78</v>
      </c>
      <c r="C642" s="1">
        <v>44409</v>
      </c>
      <c r="D642">
        <v>36</v>
      </c>
      <c r="E642">
        <v>36</v>
      </c>
      <c r="F642">
        <v>38</v>
      </c>
      <c r="G642">
        <f t="shared" si="14"/>
        <v>37</v>
      </c>
      <c r="H642">
        <v>34</v>
      </c>
    </row>
    <row r="643" spans="1:8" x14ac:dyDescent="0.3">
      <c r="A643">
        <v>3472</v>
      </c>
      <c r="B643" t="s">
        <v>55</v>
      </c>
      <c r="C643" s="1">
        <v>44409</v>
      </c>
      <c r="D643">
        <v>682</v>
      </c>
      <c r="E643">
        <v>690</v>
      </c>
      <c r="F643">
        <v>664</v>
      </c>
      <c r="G643">
        <f t="shared" ref="G643:G706" si="15">VLOOKUP(B643&amp;YEAR(C643),T:U,2,FALSE)</f>
        <v>724</v>
      </c>
      <c r="H643">
        <v>765</v>
      </c>
    </row>
    <row r="644" spans="1:8" x14ac:dyDescent="0.3">
      <c r="A644">
        <v>3588</v>
      </c>
      <c r="B644" t="s">
        <v>84</v>
      </c>
      <c r="C644" s="1">
        <v>44409</v>
      </c>
      <c r="D644">
        <v>15</v>
      </c>
      <c r="E644">
        <v>15</v>
      </c>
      <c r="F644">
        <v>17</v>
      </c>
      <c r="G644">
        <f t="shared" si="15"/>
        <v>12</v>
      </c>
      <c r="H644">
        <v>7</v>
      </c>
    </row>
    <row r="645" spans="1:8" x14ac:dyDescent="0.3">
      <c r="A645">
        <v>4359</v>
      </c>
      <c r="B645" t="s">
        <v>57</v>
      </c>
      <c r="C645" s="1">
        <v>44409</v>
      </c>
      <c r="D645">
        <v>240</v>
      </c>
      <c r="E645">
        <v>256</v>
      </c>
      <c r="F645">
        <v>199</v>
      </c>
      <c r="G645">
        <f t="shared" si="15"/>
        <v>367</v>
      </c>
      <c r="H645">
        <v>385</v>
      </c>
    </row>
    <row r="646" spans="1:8" x14ac:dyDescent="0.3">
      <c r="A646">
        <v>4494</v>
      </c>
      <c r="B646" t="s">
        <v>79</v>
      </c>
      <c r="C646" s="1">
        <v>44409</v>
      </c>
      <c r="D646">
        <v>34</v>
      </c>
      <c r="E646">
        <v>37</v>
      </c>
      <c r="F646">
        <v>28</v>
      </c>
      <c r="G646">
        <f t="shared" si="15"/>
        <v>41</v>
      </c>
      <c r="H646">
        <v>28</v>
      </c>
    </row>
    <row r="647" spans="1:8" x14ac:dyDescent="0.3">
      <c r="A647">
        <v>4496</v>
      </c>
      <c r="B647" t="s">
        <v>54</v>
      </c>
      <c r="C647" s="1">
        <v>44409</v>
      </c>
      <c r="D647">
        <v>1603</v>
      </c>
      <c r="E647">
        <v>1682</v>
      </c>
      <c r="F647">
        <v>1412</v>
      </c>
      <c r="G647">
        <f t="shared" si="15"/>
        <v>2107</v>
      </c>
      <c r="H647">
        <v>2295</v>
      </c>
    </row>
    <row r="648" spans="1:8" x14ac:dyDescent="0.3">
      <c r="A648">
        <v>4704</v>
      </c>
      <c r="B648" t="s">
        <v>60</v>
      </c>
      <c r="C648" s="1">
        <v>44409</v>
      </c>
      <c r="D648">
        <v>170</v>
      </c>
      <c r="E648">
        <v>179</v>
      </c>
      <c r="F648">
        <v>147</v>
      </c>
      <c r="G648">
        <f t="shared" si="15"/>
        <v>156</v>
      </c>
      <c r="H648">
        <v>159</v>
      </c>
    </row>
    <row r="649" spans="1:8" x14ac:dyDescent="0.3">
      <c r="A649">
        <v>4776</v>
      </c>
      <c r="B649" t="s">
        <v>67</v>
      </c>
      <c r="C649" s="1">
        <v>44409</v>
      </c>
      <c r="D649">
        <v>205</v>
      </c>
      <c r="E649">
        <v>205</v>
      </c>
      <c r="F649">
        <v>206</v>
      </c>
      <c r="G649">
        <f t="shared" si="15"/>
        <v>107</v>
      </c>
      <c r="H649">
        <v>111</v>
      </c>
    </row>
    <row r="650" spans="1:8" x14ac:dyDescent="0.3">
      <c r="A650">
        <v>5389</v>
      </c>
      <c r="B650" t="s">
        <v>58</v>
      </c>
      <c r="C650" s="1">
        <v>44409</v>
      </c>
      <c r="D650">
        <v>327</v>
      </c>
      <c r="E650">
        <v>319</v>
      </c>
      <c r="F650">
        <v>345</v>
      </c>
      <c r="G650">
        <f t="shared" si="15"/>
        <v>311</v>
      </c>
      <c r="H650">
        <v>324</v>
      </c>
    </row>
    <row r="651" spans="1:8" x14ac:dyDescent="0.3">
      <c r="A651">
        <v>5400</v>
      </c>
      <c r="B651" t="s">
        <v>77</v>
      </c>
      <c r="C651" s="1">
        <v>44409</v>
      </c>
      <c r="D651">
        <v>21</v>
      </c>
      <c r="E651">
        <v>24</v>
      </c>
      <c r="F651">
        <v>16</v>
      </c>
      <c r="G651">
        <f t="shared" si="15"/>
        <v>23</v>
      </c>
      <c r="H651">
        <v>34</v>
      </c>
    </row>
    <row r="652" spans="1:8" x14ac:dyDescent="0.3">
      <c r="A652">
        <v>5997</v>
      </c>
      <c r="B652" t="s">
        <v>75</v>
      </c>
      <c r="C652" s="1">
        <v>44409</v>
      </c>
      <c r="D652">
        <v>58</v>
      </c>
      <c r="E652">
        <v>60</v>
      </c>
      <c r="F652">
        <v>52</v>
      </c>
      <c r="G652">
        <f t="shared" si="15"/>
        <v>67</v>
      </c>
      <c r="H652">
        <v>64</v>
      </c>
    </row>
    <row r="653" spans="1:8" x14ac:dyDescent="0.3">
      <c r="A653">
        <v>6882</v>
      </c>
      <c r="B653" t="s">
        <v>61</v>
      </c>
      <c r="C653" s="1">
        <v>44409</v>
      </c>
      <c r="D653">
        <v>169</v>
      </c>
      <c r="E653">
        <v>174</v>
      </c>
      <c r="F653">
        <v>156</v>
      </c>
      <c r="G653">
        <f t="shared" si="15"/>
        <v>162</v>
      </c>
      <c r="H653">
        <v>158</v>
      </c>
    </row>
    <row r="654" spans="1:8" x14ac:dyDescent="0.3">
      <c r="A654">
        <v>7141</v>
      </c>
      <c r="B654" t="s">
        <v>65</v>
      </c>
      <c r="C654" s="1">
        <v>44409</v>
      </c>
      <c r="D654">
        <v>92</v>
      </c>
      <c r="E654">
        <v>93</v>
      </c>
      <c r="F654">
        <v>89</v>
      </c>
      <c r="G654">
        <f t="shared" si="15"/>
        <v>118</v>
      </c>
      <c r="H654">
        <v>121</v>
      </c>
    </row>
    <row r="655" spans="1:8" x14ac:dyDescent="0.3">
      <c r="A655">
        <v>7335</v>
      </c>
      <c r="B655" t="s">
        <v>62</v>
      </c>
      <c r="C655" s="1">
        <v>44409</v>
      </c>
      <c r="D655">
        <v>142</v>
      </c>
      <c r="E655">
        <v>144</v>
      </c>
      <c r="F655">
        <v>135</v>
      </c>
      <c r="G655">
        <f t="shared" si="15"/>
        <v>165</v>
      </c>
      <c r="H655">
        <v>143</v>
      </c>
    </row>
    <row r="656" spans="1:8" x14ac:dyDescent="0.3">
      <c r="A656">
        <v>7405</v>
      </c>
      <c r="B656" t="s">
        <v>80</v>
      </c>
      <c r="C656" s="1">
        <v>44409</v>
      </c>
      <c r="D656">
        <v>28</v>
      </c>
      <c r="E656">
        <v>27</v>
      </c>
      <c r="F656">
        <v>32</v>
      </c>
      <c r="G656">
        <f t="shared" si="15"/>
        <v>20</v>
      </c>
      <c r="H656">
        <v>25</v>
      </c>
    </row>
    <row r="657" spans="1:8" x14ac:dyDescent="0.3">
      <c r="A657">
        <v>7498</v>
      </c>
      <c r="B657" t="s">
        <v>70</v>
      </c>
      <c r="C657" s="1">
        <v>44409</v>
      </c>
      <c r="D657">
        <v>148</v>
      </c>
      <c r="E657">
        <v>143</v>
      </c>
      <c r="F657">
        <v>160</v>
      </c>
      <c r="G657">
        <f t="shared" si="15"/>
        <v>105</v>
      </c>
      <c r="H657">
        <v>102</v>
      </c>
    </row>
    <row r="658" spans="1:8" x14ac:dyDescent="0.3">
      <c r="A658">
        <v>8783</v>
      </c>
      <c r="B658" t="s">
        <v>56</v>
      </c>
      <c r="C658" s="1">
        <v>44409</v>
      </c>
      <c r="D658">
        <v>392</v>
      </c>
      <c r="E658">
        <v>404</v>
      </c>
      <c r="F658">
        <v>364</v>
      </c>
      <c r="G658">
        <f t="shared" si="15"/>
        <v>411</v>
      </c>
      <c r="H658">
        <v>460</v>
      </c>
    </row>
    <row r="659" spans="1:8" x14ac:dyDescent="0.3">
      <c r="A659">
        <v>9041</v>
      </c>
      <c r="B659" t="s">
        <v>76</v>
      </c>
      <c r="C659" s="1">
        <v>44409</v>
      </c>
      <c r="D659">
        <v>52</v>
      </c>
      <c r="E659">
        <v>53</v>
      </c>
      <c r="F659">
        <v>50</v>
      </c>
      <c r="G659">
        <f t="shared" si="15"/>
        <v>63</v>
      </c>
      <c r="H659">
        <v>56</v>
      </c>
    </row>
    <row r="660" spans="1:8" x14ac:dyDescent="0.3">
      <c r="A660">
        <v>9491</v>
      </c>
      <c r="B660" t="s">
        <v>83</v>
      </c>
      <c r="C660" s="1">
        <v>44409</v>
      </c>
      <c r="D660">
        <v>19</v>
      </c>
      <c r="E660">
        <v>20</v>
      </c>
      <c r="F660">
        <v>19</v>
      </c>
      <c r="G660">
        <f t="shared" si="15"/>
        <v>10</v>
      </c>
      <c r="H660">
        <v>11</v>
      </c>
    </row>
    <row r="661" spans="1:8" x14ac:dyDescent="0.3">
      <c r="A661">
        <v>9838</v>
      </c>
      <c r="B661" t="s">
        <v>69</v>
      </c>
      <c r="C661" s="1">
        <v>44409</v>
      </c>
      <c r="D661">
        <v>99</v>
      </c>
      <c r="E661">
        <v>97</v>
      </c>
      <c r="F661">
        <v>103</v>
      </c>
      <c r="G661">
        <f t="shared" si="15"/>
        <v>100</v>
      </c>
      <c r="H661">
        <v>105</v>
      </c>
    </row>
    <row r="662" spans="1:8" x14ac:dyDescent="0.3">
      <c r="A662">
        <v>1367</v>
      </c>
      <c r="B662" t="s">
        <v>2</v>
      </c>
      <c r="C662" s="1">
        <v>44440</v>
      </c>
      <c r="D662">
        <v>92</v>
      </c>
      <c r="E662">
        <v>89</v>
      </c>
      <c r="F662">
        <v>99</v>
      </c>
      <c r="G662">
        <f t="shared" si="15"/>
        <v>71</v>
      </c>
      <c r="H662">
        <v>64</v>
      </c>
    </row>
    <row r="663" spans="1:8" x14ac:dyDescent="0.3">
      <c r="A663">
        <v>1691</v>
      </c>
      <c r="B663" t="s">
        <v>73</v>
      </c>
      <c r="C663" s="1">
        <v>44440</v>
      </c>
      <c r="D663">
        <v>143</v>
      </c>
      <c r="E663">
        <v>129</v>
      </c>
      <c r="F663">
        <v>184</v>
      </c>
      <c r="G663">
        <f t="shared" si="15"/>
        <v>72</v>
      </c>
      <c r="H663">
        <v>78</v>
      </c>
    </row>
    <row r="664" spans="1:8" x14ac:dyDescent="0.3">
      <c r="A664">
        <v>1741</v>
      </c>
      <c r="B664" t="s">
        <v>59</v>
      </c>
      <c r="C664" s="1">
        <v>44440</v>
      </c>
      <c r="D664">
        <v>177</v>
      </c>
      <c r="E664">
        <v>174</v>
      </c>
      <c r="F664">
        <v>187</v>
      </c>
      <c r="G664">
        <f t="shared" si="15"/>
        <v>138</v>
      </c>
      <c r="H664">
        <v>163</v>
      </c>
    </row>
    <row r="665" spans="1:8" x14ac:dyDescent="0.3">
      <c r="A665">
        <v>2009</v>
      </c>
      <c r="B665" t="s">
        <v>71</v>
      </c>
      <c r="C665" s="1">
        <v>44440</v>
      </c>
      <c r="D665">
        <v>55</v>
      </c>
      <c r="E665">
        <v>50</v>
      </c>
      <c r="F665">
        <v>69</v>
      </c>
      <c r="G665">
        <f t="shared" si="15"/>
        <v>92</v>
      </c>
      <c r="H665">
        <v>100</v>
      </c>
    </row>
    <row r="666" spans="1:8" x14ac:dyDescent="0.3">
      <c r="A666">
        <v>2100</v>
      </c>
      <c r="B666" t="s">
        <v>0</v>
      </c>
      <c r="C666" s="1">
        <v>44440</v>
      </c>
      <c r="D666">
        <v>358</v>
      </c>
      <c r="E666">
        <v>368</v>
      </c>
      <c r="F666">
        <v>330</v>
      </c>
      <c r="G666">
        <f t="shared" si="15"/>
        <v>442</v>
      </c>
      <c r="H666">
        <v>474</v>
      </c>
    </row>
    <row r="667" spans="1:8" x14ac:dyDescent="0.3">
      <c r="A667">
        <v>2234</v>
      </c>
      <c r="B667" t="s">
        <v>72</v>
      </c>
      <c r="C667" s="1">
        <v>44440</v>
      </c>
      <c r="D667">
        <v>105</v>
      </c>
      <c r="E667">
        <v>108</v>
      </c>
      <c r="F667">
        <v>96</v>
      </c>
      <c r="G667">
        <f t="shared" si="15"/>
        <v>94</v>
      </c>
      <c r="H667">
        <v>99</v>
      </c>
    </row>
    <row r="668" spans="1:8" x14ac:dyDescent="0.3">
      <c r="A668">
        <v>2248</v>
      </c>
      <c r="B668" t="s">
        <v>74</v>
      </c>
      <c r="C668" s="1">
        <v>44440</v>
      </c>
      <c r="D668">
        <v>51</v>
      </c>
      <c r="E668">
        <v>50</v>
      </c>
      <c r="F668">
        <v>54</v>
      </c>
      <c r="G668">
        <f t="shared" si="15"/>
        <v>66</v>
      </c>
      <c r="H668">
        <v>76</v>
      </c>
    </row>
    <row r="669" spans="1:8" x14ac:dyDescent="0.3">
      <c r="A669">
        <v>2299</v>
      </c>
      <c r="B669" t="s">
        <v>68</v>
      </c>
      <c r="C669" s="1">
        <v>44440</v>
      </c>
      <c r="D669">
        <v>117</v>
      </c>
      <c r="E669">
        <v>112</v>
      </c>
      <c r="F669">
        <v>131</v>
      </c>
      <c r="G669">
        <f t="shared" si="15"/>
        <v>112</v>
      </c>
      <c r="H669">
        <v>107</v>
      </c>
    </row>
    <row r="670" spans="1:8" x14ac:dyDescent="0.3">
      <c r="A670">
        <v>2301</v>
      </c>
      <c r="B670" t="s">
        <v>82</v>
      </c>
      <c r="C670" s="1">
        <v>44440</v>
      </c>
      <c r="D670">
        <v>15</v>
      </c>
      <c r="E670">
        <v>15</v>
      </c>
      <c r="F670">
        <v>15</v>
      </c>
      <c r="G670">
        <f t="shared" si="15"/>
        <v>17</v>
      </c>
      <c r="H670">
        <v>17</v>
      </c>
    </row>
    <row r="671" spans="1:8" x14ac:dyDescent="0.3">
      <c r="A671">
        <v>2452</v>
      </c>
      <c r="B671" t="s">
        <v>64</v>
      </c>
      <c r="C671" s="1">
        <v>44440</v>
      </c>
      <c r="D671">
        <v>217</v>
      </c>
      <c r="E671">
        <v>205</v>
      </c>
      <c r="F671">
        <v>252</v>
      </c>
      <c r="G671">
        <f t="shared" si="15"/>
        <v>139</v>
      </c>
      <c r="H671">
        <v>131</v>
      </c>
    </row>
    <row r="672" spans="1:8" x14ac:dyDescent="0.3">
      <c r="A672">
        <v>2601</v>
      </c>
      <c r="B672" t="s">
        <v>66</v>
      </c>
      <c r="C672" s="1">
        <v>44440</v>
      </c>
      <c r="D672">
        <v>97</v>
      </c>
      <c r="E672">
        <v>99</v>
      </c>
      <c r="F672">
        <v>92</v>
      </c>
      <c r="G672">
        <f t="shared" si="15"/>
        <v>122</v>
      </c>
      <c r="H672">
        <v>118</v>
      </c>
    </row>
    <row r="673" spans="1:8" x14ac:dyDescent="0.3">
      <c r="A673">
        <v>3296</v>
      </c>
      <c r="B673" t="s">
        <v>81</v>
      </c>
      <c r="C673" s="1">
        <v>44440</v>
      </c>
      <c r="D673">
        <v>16</v>
      </c>
      <c r="E673">
        <v>15</v>
      </c>
      <c r="F673">
        <v>17</v>
      </c>
      <c r="G673">
        <f t="shared" si="15"/>
        <v>18</v>
      </c>
      <c r="H673">
        <v>18</v>
      </c>
    </row>
    <row r="674" spans="1:8" x14ac:dyDescent="0.3">
      <c r="A674">
        <v>3385</v>
      </c>
      <c r="B674" t="s">
        <v>63</v>
      </c>
      <c r="C674" s="1">
        <v>44440</v>
      </c>
      <c r="D674">
        <v>143</v>
      </c>
      <c r="E674">
        <v>143</v>
      </c>
      <c r="F674">
        <v>143</v>
      </c>
      <c r="G674">
        <f t="shared" si="15"/>
        <v>153</v>
      </c>
      <c r="H674">
        <v>137</v>
      </c>
    </row>
    <row r="675" spans="1:8" x14ac:dyDescent="0.3">
      <c r="A675">
        <v>3471</v>
      </c>
      <c r="B675" t="s">
        <v>78</v>
      </c>
      <c r="C675" s="1">
        <v>44440</v>
      </c>
      <c r="D675">
        <v>33</v>
      </c>
      <c r="E675">
        <v>34</v>
      </c>
      <c r="F675">
        <v>31</v>
      </c>
      <c r="G675">
        <f t="shared" si="15"/>
        <v>37</v>
      </c>
      <c r="H675">
        <v>34</v>
      </c>
    </row>
    <row r="676" spans="1:8" x14ac:dyDescent="0.3">
      <c r="A676">
        <v>3472</v>
      </c>
      <c r="B676" t="s">
        <v>55</v>
      </c>
      <c r="C676" s="1">
        <v>44440</v>
      </c>
      <c r="D676">
        <v>727</v>
      </c>
      <c r="E676">
        <v>743</v>
      </c>
      <c r="F676">
        <v>684</v>
      </c>
      <c r="G676">
        <f t="shared" si="15"/>
        <v>724</v>
      </c>
      <c r="H676">
        <v>765</v>
      </c>
    </row>
    <row r="677" spans="1:8" x14ac:dyDescent="0.3">
      <c r="A677">
        <v>3588</v>
      </c>
      <c r="B677" t="s">
        <v>84</v>
      </c>
      <c r="C677" s="1">
        <v>44440</v>
      </c>
      <c r="D677">
        <v>13</v>
      </c>
      <c r="E677">
        <v>13</v>
      </c>
      <c r="F677">
        <v>14</v>
      </c>
      <c r="G677">
        <f t="shared" si="15"/>
        <v>12</v>
      </c>
      <c r="H677">
        <v>7</v>
      </c>
    </row>
    <row r="678" spans="1:8" x14ac:dyDescent="0.3">
      <c r="A678">
        <v>4359</v>
      </c>
      <c r="B678" t="s">
        <v>57</v>
      </c>
      <c r="C678" s="1">
        <v>44440</v>
      </c>
      <c r="D678">
        <v>258</v>
      </c>
      <c r="E678">
        <v>273</v>
      </c>
      <c r="F678">
        <v>219</v>
      </c>
      <c r="G678">
        <f t="shared" si="15"/>
        <v>367</v>
      </c>
      <c r="H678">
        <v>385</v>
      </c>
    </row>
    <row r="679" spans="1:8" x14ac:dyDescent="0.3">
      <c r="A679">
        <v>4494</v>
      </c>
      <c r="B679" t="s">
        <v>79</v>
      </c>
      <c r="C679" s="1">
        <v>44440</v>
      </c>
      <c r="D679">
        <v>40</v>
      </c>
      <c r="E679">
        <v>42</v>
      </c>
      <c r="F679">
        <v>33</v>
      </c>
      <c r="G679">
        <f t="shared" si="15"/>
        <v>41</v>
      </c>
      <c r="H679">
        <v>28</v>
      </c>
    </row>
    <row r="680" spans="1:8" x14ac:dyDescent="0.3">
      <c r="A680">
        <v>4496</v>
      </c>
      <c r="B680" t="s">
        <v>54</v>
      </c>
      <c r="C680" s="1">
        <v>44440</v>
      </c>
      <c r="D680">
        <v>1764</v>
      </c>
      <c r="E680">
        <v>1856</v>
      </c>
      <c r="F680">
        <v>1510</v>
      </c>
      <c r="G680">
        <f t="shared" si="15"/>
        <v>2107</v>
      </c>
      <c r="H680">
        <v>2295</v>
      </c>
    </row>
    <row r="681" spans="1:8" x14ac:dyDescent="0.3">
      <c r="A681">
        <v>4704</v>
      </c>
      <c r="B681" t="s">
        <v>60</v>
      </c>
      <c r="C681" s="1">
        <v>44440</v>
      </c>
      <c r="D681">
        <v>180</v>
      </c>
      <c r="E681">
        <v>186</v>
      </c>
      <c r="F681">
        <v>165</v>
      </c>
      <c r="G681">
        <f t="shared" si="15"/>
        <v>156</v>
      </c>
      <c r="H681">
        <v>159</v>
      </c>
    </row>
    <row r="682" spans="1:8" x14ac:dyDescent="0.3">
      <c r="A682">
        <v>4776</v>
      </c>
      <c r="B682" t="s">
        <v>67</v>
      </c>
      <c r="C682" s="1">
        <v>44440</v>
      </c>
      <c r="D682">
        <v>192</v>
      </c>
      <c r="E682">
        <v>188</v>
      </c>
      <c r="F682">
        <v>203</v>
      </c>
      <c r="G682">
        <f t="shared" si="15"/>
        <v>107</v>
      </c>
      <c r="H682">
        <v>111</v>
      </c>
    </row>
    <row r="683" spans="1:8" x14ac:dyDescent="0.3">
      <c r="A683">
        <v>5389</v>
      </c>
      <c r="B683" t="s">
        <v>58</v>
      </c>
      <c r="C683" s="1">
        <v>44440</v>
      </c>
      <c r="D683">
        <v>290</v>
      </c>
      <c r="E683">
        <v>283</v>
      </c>
      <c r="F683">
        <v>310</v>
      </c>
      <c r="G683">
        <f t="shared" si="15"/>
        <v>311</v>
      </c>
      <c r="H683">
        <v>324</v>
      </c>
    </row>
    <row r="684" spans="1:8" x14ac:dyDescent="0.3">
      <c r="A684">
        <v>5400</v>
      </c>
      <c r="B684" t="s">
        <v>77</v>
      </c>
      <c r="C684" s="1">
        <v>44440</v>
      </c>
      <c r="D684">
        <v>24</v>
      </c>
      <c r="E684">
        <v>26</v>
      </c>
      <c r="F684">
        <v>19</v>
      </c>
      <c r="G684">
        <f t="shared" si="15"/>
        <v>23</v>
      </c>
      <c r="H684">
        <v>34</v>
      </c>
    </row>
    <row r="685" spans="1:8" x14ac:dyDescent="0.3">
      <c r="A685">
        <v>5997</v>
      </c>
      <c r="B685" t="s">
        <v>75</v>
      </c>
      <c r="C685" s="1">
        <v>44440</v>
      </c>
      <c r="D685">
        <v>63</v>
      </c>
      <c r="E685">
        <v>64</v>
      </c>
      <c r="F685">
        <v>59</v>
      </c>
      <c r="G685">
        <f t="shared" si="15"/>
        <v>67</v>
      </c>
      <c r="H685">
        <v>64</v>
      </c>
    </row>
    <row r="686" spans="1:8" x14ac:dyDescent="0.3">
      <c r="A686">
        <v>6882</v>
      </c>
      <c r="B686" t="s">
        <v>61</v>
      </c>
      <c r="C686" s="1">
        <v>44440</v>
      </c>
      <c r="D686">
        <v>174</v>
      </c>
      <c r="E686">
        <v>179</v>
      </c>
      <c r="F686">
        <v>161</v>
      </c>
      <c r="G686">
        <f t="shared" si="15"/>
        <v>162</v>
      </c>
      <c r="H686">
        <v>158</v>
      </c>
    </row>
    <row r="687" spans="1:8" x14ac:dyDescent="0.3">
      <c r="A687">
        <v>7141</v>
      </c>
      <c r="B687" t="s">
        <v>65</v>
      </c>
      <c r="C687" s="1">
        <v>44440</v>
      </c>
      <c r="D687">
        <v>90</v>
      </c>
      <c r="E687">
        <v>88</v>
      </c>
      <c r="F687">
        <v>95</v>
      </c>
      <c r="G687">
        <f t="shared" si="15"/>
        <v>118</v>
      </c>
      <c r="H687">
        <v>121</v>
      </c>
    </row>
    <row r="688" spans="1:8" x14ac:dyDescent="0.3">
      <c r="A688">
        <v>7335</v>
      </c>
      <c r="B688" t="s">
        <v>62</v>
      </c>
      <c r="C688" s="1">
        <v>44440</v>
      </c>
      <c r="D688">
        <v>138</v>
      </c>
      <c r="E688">
        <v>142</v>
      </c>
      <c r="F688">
        <v>127</v>
      </c>
      <c r="G688">
        <f t="shared" si="15"/>
        <v>165</v>
      </c>
      <c r="H688">
        <v>143</v>
      </c>
    </row>
    <row r="689" spans="1:8" x14ac:dyDescent="0.3">
      <c r="A689">
        <v>7405</v>
      </c>
      <c r="B689" t="s">
        <v>80</v>
      </c>
      <c r="C689" s="1">
        <v>44440</v>
      </c>
      <c r="D689">
        <v>31</v>
      </c>
      <c r="E689">
        <v>30</v>
      </c>
      <c r="F689">
        <v>35</v>
      </c>
      <c r="G689">
        <f t="shared" si="15"/>
        <v>20</v>
      </c>
      <c r="H689">
        <v>25</v>
      </c>
    </row>
    <row r="690" spans="1:8" x14ac:dyDescent="0.3">
      <c r="A690">
        <v>7498</v>
      </c>
      <c r="B690" t="s">
        <v>70</v>
      </c>
      <c r="C690" s="1">
        <v>44440</v>
      </c>
      <c r="D690">
        <v>138</v>
      </c>
      <c r="E690">
        <v>131</v>
      </c>
      <c r="F690">
        <v>157</v>
      </c>
      <c r="G690">
        <f t="shared" si="15"/>
        <v>105</v>
      </c>
      <c r="H690">
        <v>102</v>
      </c>
    </row>
    <row r="691" spans="1:8" x14ac:dyDescent="0.3">
      <c r="A691">
        <v>8783</v>
      </c>
      <c r="B691" t="s">
        <v>56</v>
      </c>
      <c r="C691" s="1">
        <v>44440</v>
      </c>
      <c r="D691">
        <v>378</v>
      </c>
      <c r="E691">
        <v>384</v>
      </c>
      <c r="F691">
        <v>364</v>
      </c>
      <c r="G691">
        <f t="shared" si="15"/>
        <v>411</v>
      </c>
      <c r="H691">
        <v>460</v>
      </c>
    </row>
    <row r="692" spans="1:8" x14ac:dyDescent="0.3">
      <c r="A692">
        <v>9041</v>
      </c>
      <c r="B692" t="s">
        <v>76</v>
      </c>
      <c r="C692" s="1">
        <v>44440</v>
      </c>
      <c r="D692">
        <v>58</v>
      </c>
      <c r="E692">
        <v>58</v>
      </c>
      <c r="F692">
        <v>55</v>
      </c>
      <c r="G692">
        <f t="shared" si="15"/>
        <v>63</v>
      </c>
      <c r="H692">
        <v>56</v>
      </c>
    </row>
    <row r="693" spans="1:8" x14ac:dyDescent="0.3">
      <c r="A693">
        <v>9491</v>
      </c>
      <c r="B693" t="s">
        <v>83</v>
      </c>
      <c r="C693" s="1">
        <v>44440</v>
      </c>
      <c r="D693">
        <v>19</v>
      </c>
      <c r="E693">
        <v>20</v>
      </c>
      <c r="F693">
        <v>16</v>
      </c>
      <c r="G693">
        <f t="shared" si="15"/>
        <v>10</v>
      </c>
      <c r="H693">
        <v>11</v>
      </c>
    </row>
    <row r="694" spans="1:8" x14ac:dyDescent="0.3">
      <c r="A694">
        <v>9838</v>
      </c>
      <c r="B694" t="s">
        <v>69</v>
      </c>
      <c r="C694" s="1">
        <v>44440</v>
      </c>
      <c r="D694">
        <v>97</v>
      </c>
      <c r="E694">
        <v>95</v>
      </c>
      <c r="F694">
        <v>104</v>
      </c>
      <c r="G694">
        <f t="shared" si="15"/>
        <v>100</v>
      </c>
      <c r="H694">
        <v>105</v>
      </c>
    </row>
    <row r="695" spans="1:8" x14ac:dyDescent="0.3">
      <c r="A695">
        <v>1367</v>
      </c>
      <c r="B695" t="s">
        <v>2</v>
      </c>
      <c r="C695" s="1">
        <v>44470</v>
      </c>
      <c r="D695">
        <v>82</v>
      </c>
      <c r="E695">
        <v>81</v>
      </c>
      <c r="F695">
        <v>84</v>
      </c>
      <c r="G695">
        <f t="shared" si="15"/>
        <v>71</v>
      </c>
      <c r="H695">
        <v>64</v>
      </c>
    </row>
    <row r="696" spans="1:8" x14ac:dyDescent="0.3">
      <c r="A696">
        <v>1691</v>
      </c>
      <c r="B696" t="s">
        <v>73</v>
      </c>
      <c r="C696" s="1">
        <v>44470</v>
      </c>
      <c r="D696">
        <v>130</v>
      </c>
      <c r="E696">
        <v>115</v>
      </c>
      <c r="F696">
        <v>160</v>
      </c>
      <c r="G696">
        <f t="shared" si="15"/>
        <v>72</v>
      </c>
      <c r="H696">
        <v>78</v>
      </c>
    </row>
    <row r="697" spans="1:8" x14ac:dyDescent="0.3">
      <c r="A697">
        <v>1741</v>
      </c>
      <c r="B697" t="s">
        <v>59</v>
      </c>
      <c r="C697" s="1">
        <v>44470</v>
      </c>
      <c r="D697">
        <v>175</v>
      </c>
      <c r="E697">
        <v>170</v>
      </c>
      <c r="F697">
        <v>187</v>
      </c>
      <c r="G697">
        <f t="shared" si="15"/>
        <v>138</v>
      </c>
      <c r="H697">
        <v>163</v>
      </c>
    </row>
    <row r="698" spans="1:8" x14ac:dyDescent="0.3">
      <c r="A698">
        <v>2009</v>
      </c>
      <c r="B698" t="s">
        <v>71</v>
      </c>
      <c r="C698" s="1">
        <v>44470</v>
      </c>
      <c r="D698">
        <v>52</v>
      </c>
      <c r="E698">
        <v>46</v>
      </c>
      <c r="F698">
        <v>63</v>
      </c>
      <c r="G698">
        <f t="shared" si="15"/>
        <v>92</v>
      </c>
      <c r="H698">
        <v>100</v>
      </c>
    </row>
    <row r="699" spans="1:8" x14ac:dyDescent="0.3">
      <c r="A699">
        <v>2100</v>
      </c>
      <c r="B699" t="s">
        <v>0</v>
      </c>
      <c r="C699" s="1">
        <v>44470</v>
      </c>
      <c r="D699">
        <v>353</v>
      </c>
      <c r="E699">
        <v>367</v>
      </c>
      <c r="F699">
        <v>324</v>
      </c>
      <c r="G699">
        <f t="shared" si="15"/>
        <v>442</v>
      </c>
      <c r="H699">
        <v>474</v>
      </c>
    </row>
    <row r="700" spans="1:8" x14ac:dyDescent="0.3">
      <c r="A700">
        <v>2234</v>
      </c>
      <c r="B700" t="s">
        <v>72</v>
      </c>
      <c r="C700" s="1">
        <v>44470</v>
      </c>
      <c r="D700">
        <v>108</v>
      </c>
      <c r="E700">
        <v>115</v>
      </c>
      <c r="F700">
        <v>94</v>
      </c>
      <c r="G700">
        <f t="shared" si="15"/>
        <v>94</v>
      </c>
      <c r="H700">
        <v>99</v>
      </c>
    </row>
    <row r="701" spans="1:8" x14ac:dyDescent="0.3">
      <c r="A701">
        <v>2248</v>
      </c>
      <c r="B701" t="s">
        <v>74</v>
      </c>
      <c r="C701" s="1">
        <v>44470</v>
      </c>
      <c r="D701">
        <v>54</v>
      </c>
      <c r="E701">
        <v>55</v>
      </c>
      <c r="F701">
        <v>53</v>
      </c>
      <c r="G701">
        <f t="shared" si="15"/>
        <v>66</v>
      </c>
      <c r="H701">
        <v>76</v>
      </c>
    </row>
    <row r="702" spans="1:8" x14ac:dyDescent="0.3">
      <c r="A702">
        <v>2299</v>
      </c>
      <c r="B702" t="s">
        <v>68</v>
      </c>
      <c r="C702" s="1">
        <v>44470</v>
      </c>
      <c r="D702">
        <v>124</v>
      </c>
      <c r="E702">
        <v>119</v>
      </c>
      <c r="F702">
        <v>134</v>
      </c>
      <c r="G702">
        <f t="shared" si="15"/>
        <v>112</v>
      </c>
      <c r="H702">
        <v>107</v>
      </c>
    </row>
    <row r="703" spans="1:8" x14ac:dyDescent="0.3">
      <c r="A703">
        <v>2301</v>
      </c>
      <c r="B703" t="s">
        <v>82</v>
      </c>
      <c r="C703" s="1">
        <v>44470</v>
      </c>
      <c r="D703">
        <v>16</v>
      </c>
      <c r="E703">
        <v>15</v>
      </c>
      <c r="F703">
        <v>18</v>
      </c>
      <c r="G703">
        <f t="shared" si="15"/>
        <v>17</v>
      </c>
      <c r="H703">
        <v>17</v>
      </c>
    </row>
    <row r="704" spans="1:8" x14ac:dyDescent="0.3">
      <c r="A704">
        <v>2452</v>
      </c>
      <c r="B704" t="s">
        <v>64</v>
      </c>
      <c r="C704" s="1">
        <v>44470</v>
      </c>
      <c r="D704">
        <v>204</v>
      </c>
      <c r="E704">
        <v>191</v>
      </c>
      <c r="F704">
        <v>231</v>
      </c>
      <c r="G704">
        <f t="shared" si="15"/>
        <v>139</v>
      </c>
      <c r="H704">
        <v>131</v>
      </c>
    </row>
    <row r="705" spans="1:8" x14ac:dyDescent="0.3">
      <c r="A705">
        <v>2601</v>
      </c>
      <c r="B705" t="s">
        <v>66</v>
      </c>
      <c r="C705" s="1">
        <v>44470</v>
      </c>
      <c r="D705">
        <v>100</v>
      </c>
      <c r="E705">
        <v>100</v>
      </c>
      <c r="F705">
        <v>100</v>
      </c>
      <c r="G705">
        <f t="shared" si="15"/>
        <v>122</v>
      </c>
      <c r="H705">
        <v>118</v>
      </c>
    </row>
    <row r="706" spans="1:8" x14ac:dyDescent="0.3">
      <c r="A706">
        <v>3296</v>
      </c>
      <c r="B706" t="s">
        <v>81</v>
      </c>
      <c r="C706" s="1">
        <v>44470</v>
      </c>
      <c r="D706">
        <v>15</v>
      </c>
      <c r="E706">
        <v>13</v>
      </c>
      <c r="F706">
        <v>18</v>
      </c>
      <c r="G706">
        <f t="shared" si="15"/>
        <v>18</v>
      </c>
      <c r="H706">
        <v>18</v>
      </c>
    </row>
    <row r="707" spans="1:8" x14ac:dyDescent="0.3">
      <c r="A707">
        <v>3385</v>
      </c>
      <c r="B707" t="s">
        <v>63</v>
      </c>
      <c r="C707" s="1">
        <v>44470</v>
      </c>
      <c r="D707">
        <v>133</v>
      </c>
      <c r="E707">
        <v>132</v>
      </c>
      <c r="F707">
        <v>134</v>
      </c>
      <c r="G707">
        <f t="shared" ref="G707:G770" si="16">VLOOKUP(B707&amp;YEAR(C707),T:U,2,FALSE)</f>
        <v>153</v>
      </c>
      <c r="H707">
        <v>137</v>
      </c>
    </row>
    <row r="708" spans="1:8" x14ac:dyDescent="0.3">
      <c r="A708">
        <v>3471</v>
      </c>
      <c r="B708" t="s">
        <v>78</v>
      </c>
      <c r="C708" s="1">
        <v>44470</v>
      </c>
      <c r="D708">
        <v>32</v>
      </c>
      <c r="E708">
        <v>31</v>
      </c>
      <c r="F708">
        <v>34</v>
      </c>
      <c r="G708">
        <f t="shared" si="16"/>
        <v>37</v>
      </c>
      <c r="H708">
        <v>34</v>
      </c>
    </row>
    <row r="709" spans="1:8" x14ac:dyDescent="0.3">
      <c r="A709">
        <v>3472</v>
      </c>
      <c r="B709" t="s">
        <v>55</v>
      </c>
      <c r="C709" s="1">
        <v>44470</v>
      </c>
      <c r="D709">
        <v>722</v>
      </c>
      <c r="E709">
        <v>730</v>
      </c>
      <c r="F709">
        <v>705</v>
      </c>
      <c r="G709">
        <f t="shared" si="16"/>
        <v>724</v>
      </c>
      <c r="H709">
        <v>765</v>
      </c>
    </row>
    <row r="710" spans="1:8" x14ac:dyDescent="0.3">
      <c r="A710">
        <v>3588</v>
      </c>
      <c r="B710" t="s">
        <v>84</v>
      </c>
      <c r="C710" s="1">
        <v>44470</v>
      </c>
      <c r="D710">
        <v>13</v>
      </c>
      <c r="E710">
        <v>12</v>
      </c>
      <c r="F710">
        <v>16</v>
      </c>
      <c r="G710">
        <f t="shared" si="16"/>
        <v>12</v>
      </c>
      <c r="H710">
        <v>7</v>
      </c>
    </row>
    <row r="711" spans="1:8" x14ac:dyDescent="0.3">
      <c r="A711">
        <v>4359</v>
      </c>
      <c r="B711" t="s">
        <v>57</v>
      </c>
      <c r="C711" s="1">
        <v>44470</v>
      </c>
      <c r="D711">
        <v>261</v>
      </c>
      <c r="E711">
        <v>274</v>
      </c>
      <c r="F711">
        <v>232</v>
      </c>
      <c r="G711">
        <f t="shared" si="16"/>
        <v>367</v>
      </c>
      <c r="H711">
        <v>385</v>
      </c>
    </row>
    <row r="712" spans="1:8" x14ac:dyDescent="0.3">
      <c r="A712">
        <v>4494</v>
      </c>
      <c r="B712" t="s">
        <v>79</v>
      </c>
      <c r="C712" s="1">
        <v>44470</v>
      </c>
      <c r="D712">
        <v>42</v>
      </c>
      <c r="E712">
        <v>44</v>
      </c>
      <c r="F712">
        <v>39</v>
      </c>
      <c r="G712">
        <f t="shared" si="16"/>
        <v>41</v>
      </c>
      <c r="H712">
        <v>28</v>
      </c>
    </row>
    <row r="713" spans="1:8" x14ac:dyDescent="0.3">
      <c r="A713">
        <v>4496</v>
      </c>
      <c r="B713" t="s">
        <v>54</v>
      </c>
      <c r="C713" s="1">
        <v>44470</v>
      </c>
      <c r="D713">
        <v>1737</v>
      </c>
      <c r="E713">
        <v>1817</v>
      </c>
      <c r="F713">
        <v>1570</v>
      </c>
      <c r="G713">
        <f t="shared" si="16"/>
        <v>2107</v>
      </c>
      <c r="H713">
        <v>2295</v>
      </c>
    </row>
    <row r="714" spans="1:8" x14ac:dyDescent="0.3">
      <c r="A714">
        <v>4704</v>
      </c>
      <c r="B714" t="s">
        <v>60</v>
      </c>
      <c r="C714" s="1">
        <v>44470</v>
      </c>
      <c r="D714">
        <v>164</v>
      </c>
      <c r="E714">
        <v>168</v>
      </c>
      <c r="F714">
        <v>155</v>
      </c>
      <c r="G714">
        <f t="shared" si="16"/>
        <v>156</v>
      </c>
      <c r="H714">
        <v>159</v>
      </c>
    </row>
    <row r="715" spans="1:8" x14ac:dyDescent="0.3">
      <c r="A715">
        <v>4776</v>
      </c>
      <c r="B715" t="s">
        <v>67</v>
      </c>
      <c r="C715" s="1">
        <v>44470</v>
      </c>
      <c r="D715">
        <v>187</v>
      </c>
      <c r="E715">
        <v>180</v>
      </c>
      <c r="F715">
        <v>200</v>
      </c>
      <c r="G715">
        <f t="shared" si="16"/>
        <v>107</v>
      </c>
      <c r="H715">
        <v>111</v>
      </c>
    </row>
    <row r="716" spans="1:8" x14ac:dyDescent="0.3">
      <c r="A716">
        <v>5389</v>
      </c>
      <c r="B716" t="s">
        <v>58</v>
      </c>
      <c r="C716" s="1">
        <v>44470</v>
      </c>
      <c r="D716">
        <v>304</v>
      </c>
      <c r="E716">
        <v>298</v>
      </c>
      <c r="F716">
        <v>315</v>
      </c>
      <c r="G716">
        <f t="shared" si="16"/>
        <v>311</v>
      </c>
      <c r="H716">
        <v>324</v>
      </c>
    </row>
    <row r="717" spans="1:8" x14ac:dyDescent="0.3">
      <c r="A717">
        <v>5400</v>
      </c>
      <c r="B717" t="s">
        <v>77</v>
      </c>
      <c r="C717" s="1">
        <v>44470</v>
      </c>
      <c r="D717">
        <v>24</v>
      </c>
      <c r="E717">
        <v>25</v>
      </c>
      <c r="F717">
        <v>20</v>
      </c>
      <c r="G717">
        <f t="shared" si="16"/>
        <v>23</v>
      </c>
      <c r="H717">
        <v>34</v>
      </c>
    </row>
    <row r="718" spans="1:8" x14ac:dyDescent="0.3">
      <c r="A718">
        <v>5997</v>
      </c>
      <c r="B718" t="s">
        <v>75</v>
      </c>
      <c r="C718" s="1">
        <v>44470</v>
      </c>
      <c r="D718">
        <v>63</v>
      </c>
      <c r="E718">
        <v>63</v>
      </c>
      <c r="F718">
        <v>64</v>
      </c>
      <c r="G718">
        <f t="shared" si="16"/>
        <v>67</v>
      </c>
      <c r="H718">
        <v>64</v>
      </c>
    </row>
    <row r="719" spans="1:8" x14ac:dyDescent="0.3">
      <c r="A719">
        <v>6882</v>
      </c>
      <c r="B719" t="s">
        <v>61</v>
      </c>
      <c r="C719" s="1">
        <v>44470</v>
      </c>
      <c r="D719">
        <v>166</v>
      </c>
      <c r="E719">
        <v>168</v>
      </c>
      <c r="F719">
        <v>161</v>
      </c>
      <c r="G719">
        <f t="shared" si="16"/>
        <v>162</v>
      </c>
      <c r="H719">
        <v>158</v>
      </c>
    </row>
    <row r="720" spans="1:8" x14ac:dyDescent="0.3">
      <c r="A720">
        <v>7141</v>
      </c>
      <c r="B720" t="s">
        <v>65</v>
      </c>
      <c r="C720" s="1">
        <v>44470</v>
      </c>
      <c r="D720">
        <v>85</v>
      </c>
      <c r="E720">
        <v>83</v>
      </c>
      <c r="F720">
        <v>89</v>
      </c>
      <c r="G720">
        <f t="shared" si="16"/>
        <v>118</v>
      </c>
      <c r="H720">
        <v>121</v>
      </c>
    </row>
    <row r="721" spans="1:8" x14ac:dyDescent="0.3">
      <c r="A721">
        <v>7335</v>
      </c>
      <c r="B721" t="s">
        <v>62</v>
      </c>
      <c r="C721" s="1">
        <v>44470</v>
      </c>
      <c r="D721">
        <v>142</v>
      </c>
      <c r="E721">
        <v>147</v>
      </c>
      <c r="F721">
        <v>133</v>
      </c>
      <c r="G721">
        <f t="shared" si="16"/>
        <v>165</v>
      </c>
      <c r="H721">
        <v>143</v>
      </c>
    </row>
    <row r="722" spans="1:8" x14ac:dyDescent="0.3">
      <c r="A722">
        <v>7405</v>
      </c>
      <c r="B722" t="s">
        <v>80</v>
      </c>
      <c r="C722" s="1">
        <v>44470</v>
      </c>
      <c r="D722">
        <v>31</v>
      </c>
      <c r="E722">
        <v>31</v>
      </c>
      <c r="F722">
        <v>32</v>
      </c>
      <c r="G722">
        <f t="shared" si="16"/>
        <v>20</v>
      </c>
      <c r="H722">
        <v>25</v>
      </c>
    </row>
    <row r="723" spans="1:8" x14ac:dyDescent="0.3">
      <c r="A723">
        <v>7498</v>
      </c>
      <c r="B723" t="s">
        <v>70</v>
      </c>
      <c r="C723" s="1">
        <v>44470</v>
      </c>
      <c r="D723">
        <v>110</v>
      </c>
      <c r="E723">
        <v>109</v>
      </c>
      <c r="F723">
        <v>113</v>
      </c>
      <c r="G723">
        <f t="shared" si="16"/>
        <v>105</v>
      </c>
      <c r="H723">
        <v>102</v>
      </c>
    </row>
    <row r="724" spans="1:8" x14ac:dyDescent="0.3">
      <c r="A724">
        <v>8783</v>
      </c>
      <c r="B724" t="s">
        <v>56</v>
      </c>
      <c r="C724" s="1">
        <v>44470</v>
      </c>
      <c r="D724">
        <v>398</v>
      </c>
      <c r="E724">
        <v>402</v>
      </c>
      <c r="F724">
        <v>389</v>
      </c>
      <c r="G724">
        <f t="shared" si="16"/>
        <v>411</v>
      </c>
      <c r="H724">
        <v>460</v>
      </c>
    </row>
    <row r="725" spans="1:8" x14ac:dyDescent="0.3">
      <c r="A725">
        <v>9041</v>
      </c>
      <c r="B725" t="s">
        <v>76</v>
      </c>
      <c r="C725" s="1">
        <v>44470</v>
      </c>
      <c r="D725">
        <v>60</v>
      </c>
      <c r="E725">
        <v>61</v>
      </c>
      <c r="F725">
        <v>57</v>
      </c>
      <c r="G725">
        <f t="shared" si="16"/>
        <v>63</v>
      </c>
      <c r="H725">
        <v>56</v>
      </c>
    </row>
    <row r="726" spans="1:8" x14ac:dyDescent="0.3">
      <c r="A726">
        <v>9491</v>
      </c>
      <c r="B726" t="s">
        <v>83</v>
      </c>
      <c r="C726" s="1">
        <v>44470</v>
      </c>
      <c r="D726">
        <v>21</v>
      </c>
      <c r="E726">
        <v>21</v>
      </c>
      <c r="F726">
        <v>21</v>
      </c>
      <c r="G726">
        <f t="shared" si="16"/>
        <v>10</v>
      </c>
      <c r="H726">
        <v>11</v>
      </c>
    </row>
    <row r="727" spans="1:8" x14ac:dyDescent="0.3">
      <c r="A727">
        <v>9838</v>
      </c>
      <c r="B727" t="s">
        <v>69</v>
      </c>
      <c r="C727" s="1">
        <v>44470</v>
      </c>
      <c r="D727">
        <v>95</v>
      </c>
      <c r="E727">
        <v>91</v>
      </c>
      <c r="F727">
        <v>103</v>
      </c>
      <c r="G727">
        <f t="shared" si="16"/>
        <v>100</v>
      </c>
      <c r="H727">
        <v>105</v>
      </c>
    </row>
    <row r="728" spans="1:8" x14ac:dyDescent="0.3">
      <c r="A728">
        <v>1367</v>
      </c>
      <c r="B728" t="s">
        <v>2</v>
      </c>
      <c r="C728" s="1">
        <v>44501</v>
      </c>
      <c r="D728">
        <v>85</v>
      </c>
      <c r="E728">
        <v>85</v>
      </c>
      <c r="F728">
        <v>83</v>
      </c>
      <c r="G728">
        <f t="shared" si="16"/>
        <v>71</v>
      </c>
      <c r="H728">
        <v>64</v>
      </c>
    </row>
    <row r="729" spans="1:8" x14ac:dyDescent="0.3">
      <c r="A729">
        <v>1691</v>
      </c>
      <c r="B729" t="s">
        <v>73</v>
      </c>
      <c r="C729" s="1">
        <v>44501</v>
      </c>
      <c r="D729">
        <v>178</v>
      </c>
      <c r="E729">
        <v>159</v>
      </c>
      <c r="F729">
        <v>226</v>
      </c>
      <c r="G729">
        <f t="shared" si="16"/>
        <v>72</v>
      </c>
      <c r="H729">
        <v>78</v>
      </c>
    </row>
    <row r="730" spans="1:8" x14ac:dyDescent="0.3">
      <c r="A730">
        <v>1741</v>
      </c>
      <c r="B730" t="s">
        <v>59</v>
      </c>
      <c r="C730" s="1">
        <v>44501</v>
      </c>
      <c r="D730">
        <v>164</v>
      </c>
      <c r="E730">
        <v>161</v>
      </c>
      <c r="F730">
        <v>172</v>
      </c>
      <c r="G730">
        <f t="shared" si="16"/>
        <v>138</v>
      </c>
      <c r="H730">
        <v>163</v>
      </c>
    </row>
    <row r="731" spans="1:8" x14ac:dyDescent="0.3">
      <c r="A731">
        <v>2009</v>
      </c>
      <c r="B731" t="s">
        <v>71</v>
      </c>
      <c r="C731" s="1">
        <v>44501</v>
      </c>
      <c r="D731">
        <v>48</v>
      </c>
      <c r="E731">
        <v>46</v>
      </c>
      <c r="F731">
        <v>53</v>
      </c>
      <c r="G731">
        <f t="shared" si="16"/>
        <v>92</v>
      </c>
      <c r="H731">
        <v>100</v>
      </c>
    </row>
    <row r="732" spans="1:8" x14ac:dyDescent="0.3">
      <c r="A732">
        <v>2100</v>
      </c>
      <c r="B732" t="s">
        <v>0</v>
      </c>
      <c r="C732" s="1">
        <v>44501</v>
      </c>
      <c r="D732">
        <v>319</v>
      </c>
      <c r="E732">
        <v>325</v>
      </c>
      <c r="F732">
        <v>304</v>
      </c>
      <c r="G732">
        <f t="shared" si="16"/>
        <v>442</v>
      </c>
      <c r="H732">
        <v>474</v>
      </c>
    </row>
    <row r="733" spans="1:8" x14ac:dyDescent="0.3">
      <c r="A733">
        <v>2234</v>
      </c>
      <c r="B733" t="s">
        <v>72</v>
      </c>
      <c r="C733" s="1">
        <v>44501</v>
      </c>
      <c r="D733">
        <v>102</v>
      </c>
      <c r="E733">
        <v>104</v>
      </c>
      <c r="F733">
        <v>99</v>
      </c>
      <c r="G733">
        <f t="shared" si="16"/>
        <v>94</v>
      </c>
      <c r="H733">
        <v>99</v>
      </c>
    </row>
    <row r="734" spans="1:8" x14ac:dyDescent="0.3">
      <c r="A734">
        <v>2248</v>
      </c>
      <c r="B734" t="s">
        <v>74</v>
      </c>
      <c r="C734" s="1">
        <v>44501</v>
      </c>
      <c r="D734">
        <v>50</v>
      </c>
      <c r="E734">
        <v>50</v>
      </c>
      <c r="F734">
        <v>50</v>
      </c>
      <c r="G734">
        <f t="shared" si="16"/>
        <v>66</v>
      </c>
      <c r="H734">
        <v>76</v>
      </c>
    </row>
    <row r="735" spans="1:8" x14ac:dyDescent="0.3">
      <c r="A735">
        <v>2299</v>
      </c>
      <c r="B735" t="s">
        <v>68</v>
      </c>
      <c r="C735" s="1">
        <v>44501</v>
      </c>
      <c r="D735">
        <v>118</v>
      </c>
      <c r="E735">
        <v>119</v>
      </c>
      <c r="F735">
        <v>118</v>
      </c>
      <c r="G735">
        <f t="shared" si="16"/>
        <v>112</v>
      </c>
      <c r="H735">
        <v>107</v>
      </c>
    </row>
    <row r="736" spans="1:8" x14ac:dyDescent="0.3">
      <c r="A736">
        <v>2301</v>
      </c>
      <c r="B736" t="s">
        <v>82</v>
      </c>
      <c r="C736" s="1">
        <v>44501</v>
      </c>
      <c r="D736">
        <v>14</v>
      </c>
      <c r="E736">
        <v>14</v>
      </c>
      <c r="F736">
        <v>14</v>
      </c>
      <c r="G736">
        <f t="shared" si="16"/>
        <v>17</v>
      </c>
      <c r="H736">
        <v>17</v>
      </c>
    </row>
    <row r="737" spans="1:8" x14ac:dyDescent="0.3">
      <c r="A737">
        <v>2452</v>
      </c>
      <c r="B737" t="s">
        <v>64</v>
      </c>
      <c r="C737" s="1">
        <v>44501</v>
      </c>
      <c r="D737">
        <v>195</v>
      </c>
      <c r="E737">
        <v>185</v>
      </c>
      <c r="F737">
        <v>219</v>
      </c>
      <c r="G737">
        <f t="shared" si="16"/>
        <v>139</v>
      </c>
      <c r="H737">
        <v>131</v>
      </c>
    </row>
    <row r="738" spans="1:8" x14ac:dyDescent="0.3">
      <c r="A738">
        <v>2601</v>
      </c>
      <c r="B738" t="s">
        <v>66</v>
      </c>
      <c r="C738" s="1">
        <v>44501</v>
      </c>
      <c r="D738">
        <v>99</v>
      </c>
      <c r="E738">
        <v>97</v>
      </c>
      <c r="F738">
        <v>104</v>
      </c>
      <c r="G738">
        <f t="shared" si="16"/>
        <v>122</v>
      </c>
      <c r="H738">
        <v>118</v>
      </c>
    </row>
    <row r="739" spans="1:8" x14ac:dyDescent="0.3">
      <c r="A739">
        <v>3296</v>
      </c>
      <c r="B739" t="s">
        <v>81</v>
      </c>
      <c r="C739" s="1">
        <v>44501</v>
      </c>
      <c r="D739">
        <v>15</v>
      </c>
      <c r="E739">
        <v>14</v>
      </c>
      <c r="F739">
        <v>15</v>
      </c>
      <c r="G739">
        <f t="shared" si="16"/>
        <v>18</v>
      </c>
      <c r="H739">
        <v>18</v>
      </c>
    </row>
    <row r="740" spans="1:8" x14ac:dyDescent="0.3">
      <c r="A740">
        <v>3385</v>
      </c>
      <c r="B740" t="s">
        <v>63</v>
      </c>
      <c r="C740" s="1">
        <v>44501</v>
      </c>
      <c r="D740">
        <v>118</v>
      </c>
      <c r="E740">
        <v>116</v>
      </c>
      <c r="F740">
        <v>125</v>
      </c>
      <c r="G740">
        <f t="shared" si="16"/>
        <v>153</v>
      </c>
      <c r="H740">
        <v>137</v>
      </c>
    </row>
    <row r="741" spans="1:8" x14ac:dyDescent="0.3">
      <c r="A741">
        <v>3471</v>
      </c>
      <c r="B741" t="s">
        <v>78</v>
      </c>
      <c r="C741" s="1">
        <v>44501</v>
      </c>
      <c r="D741">
        <v>35</v>
      </c>
      <c r="E741">
        <v>37</v>
      </c>
      <c r="F741">
        <v>31</v>
      </c>
      <c r="G741">
        <f t="shared" si="16"/>
        <v>37</v>
      </c>
      <c r="H741">
        <v>34</v>
      </c>
    </row>
    <row r="742" spans="1:8" x14ac:dyDescent="0.3">
      <c r="A742">
        <v>3472</v>
      </c>
      <c r="B742" t="s">
        <v>55</v>
      </c>
      <c r="C742" s="1">
        <v>44501</v>
      </c>
      <c r="D742">
        <v>717</v>
      </c>
      <c r="E742">
        <v>716</v>
      </c>
      <c r="F742">
        <v>721</v>
      </c>
      <c r="G742">
        <f t="shared" si="16"/>
        <v>724</v>
      </c>
      <c r="H742">
        <v>765</v>
      </c>
    </row>
    <row r="743" spans="1:8" x14ac:dyDescent="0.3">
      <c r="A743">
        <v>3588</v>
      </c>
      <c r="B743" t="s">
        <v>84</v>
      </c>
      <c r="C743" s="1">
        <v>44501</v>
      </c>
      <c r="D743">
        <v>19</v>
      </c>
      <c r="E743">
        <v>18</v>
      </c>
      <c r="F743">
        <v>20</v>
      </c>
      <c r="G743">
        <f t="shared" si="16"/>
        <v>12</v>
      </c>
      <c r="H743">
        <v>7</v>
      </c>
    </row>
    <row r="744" spans="1:8" x14ac:dyDescent="0.3">
      <c r="A744">
        <v>4359</v>
      </c>
      <c r="B744" t="s">
        <v>57</v>
      </c>
      <c r="C744" s="1">
        <v>44501</v>
      </c>
      <c r="D744">
        <v>250</v>
      </c>
      <c r="E744">
        <v>264</v>
      </c>
      <c r="F744">
        <v>216</v>
      </c>
      <c r="G744">
        <f t="shared" si="16"/>
        <v>367</v>
      </c>
      <c r="H744">
        <v>385</v>
      </c>
    </row>
    <row r="745" spans="1:8" x14ac:dyDescent="0.3">
      <c r="A745">
        <v>4494</v>
      </c>
      <c r="B745" t="s">
        <v>79</v>
      </c>
      <c r="C745" s="1">
        <v>44501</v>
      </c>
      <c r="D745">
        <v>46</v>
      </c>
      <c r="E745">
        <v>48</v>
      </c>
      <c r="F745">
        <v>44</v>
      </c>
      <c r="G745">
        <f t="shared" si="16"/>
        <v>41</v>
      </c>
      <c r="H745">
        <v>28</v>
      </c>
    </row>
    <row r="746" spans="1:8" x14ac:dyDescent="0.3">
      <c r="A746">
        <v>4496</v>
      </c>
      <c r="B746" t="s">
        <v>54</v>
      </c>
      <c r="C746" s="1">
        <v>44501</v>
      </c>
      <c r="D746">
        <v>1732</v>
      </c>
      <c r="E746">
        <v>1784</v>
      </c>
      <c r="F746">
        <v>1600</v>
      </c>
      <c r="G746">
        <f t="shared" si="16"/>
        <v>2107</v>
      </c>
      <c r="H746">
        <v>2295</v>
      </c>
    </row>
    <row r="747" spans="1:8" x14ac:dyDescent="0.3">
      <c r="A747">
        <v>4704</v>
      </c>
      <c r="B747" t="s">
        <v>60</v>
      </c>
      <c r="C747" s="1">
        <v>44501</v>
      </c>
      <c r="D747">
        <v>171</v>
      </c>
      <c r="E747">
        <v>170</v>
      </c>
      <c r="F747">
        <v>171</v>
      </c>
      <c r="G747">
        <f t="shared" si="16"/>
        <v>156</v>
      </c>
      <c r="H747">
        <v>159</v>
      </c>
    </row>
    <row r="748" spans="1:8" x14ac:dyDescent="0.3">
      <c r="A748">
        <v>4776</v>
      </c>
      <c r="B748" t="s">
        <v>67</v>
      </c>
      <c r="C748" s="1">
        <v>44501</v>
      </c>
      <c r="D748">
        <v>174</v>
      </c>
      <c r="E748">
        <v>170</v>
      </c>
      <c r="F748">
        <v>183</v>
      </c>
      <c r="G748">
        <f t="shared" si="16"/>
        <v>107</v>
      </c>
      <c r="H748">
        <v>111</v>
      </c>
    </row>
    <row r="749" spans="1:8" x14ac:dyDescent="0.3">
      <c r="A749">
        <v>5389</v>
      </c>
      <c r="B749" t="s">
        <v>58</v>
      </c>
      <c r="C749" s="1">
        <v>44501</v>
      </c>
      <c r="D749">
        <v>290</v>
      </c>
      <c r="E749">
        <v>283</v>
      </c>
      <c r="F749">
        <v>306</v>
      </c>
      <c r="G749">
        <f t="shared" si="16"/>
        <v>311</v>
      </c>
      <c r="H749">
        <v>324</v>
      </c>
    </row>
    <row r="750" spans="1:8" x14ac:dyDescent="0.3">
      <c r="A750">
        <v>5400</v>
      </c>
      <c r="B750" t="s">
        <v>77</v>
      </c>
      <c r="C750" s="1">
        <v>44501</v>
      </c>
      <c r="D750">
        <v>24</v>
      </c>
      <c r="E750">
        <v>26</v>
      </c>
      <c r="F750">
        <v>21</v>
      </c>
      <c r="G750">
        <f t="shared" si="16"/>
        <v>23</v>
      </c>
      <c r="H750">
        <v>34</v>
      </c>
    </row>
    <row r="751" spans="1:8" x14ac:dyDescent="0.3">
      <c r="A751">
        <v>5997</v>
      </c>
      <c r="B751" t="s">
        <v>75</v>
      </c>
      <c r="C751" s="1">
        <v>44501</v>
      </c>
      <c r="D751">
        <v>63</v>
      </c>
      <c r="E751">
        <v>63</v>
      </c>
      <c r="F751">
        <v>62</v>
      </c>
      <c r="G751">
        <f t="shared" si="16"/>
        <v>67</v>
      </c>
      <c r="H751">
        <v>64</v>
      </c>
    </row>
    <row r="752" spans="1:8" x14ac:dyDescent="0.3">
      <c r="A752">
        <v>6882</v>
      </c>
      <c r="B752" t="s">
        <v>61</v>
      </c>
      <c r="C752" s="1">
        <v>44501</v>
      </c>
      <c r="D752">
        <v>168</v>
      </c>
      <c r="E752">
        <v>174</v>
      </c>
      <c r="F752">
        <v>153</v>
      </c>
      <c r="G752">
        <f t="shared" si="16"/>
        <v>162</v>
      </c>
      <c r="H752">
        <v>158</v>
      </c>
    </row>
    <row r="753" spans="1:8" x14ac:dyDescent="0.3">
      <c r="A753">
        <v>7141</v>
      </c>
      <c r="B753" t="s">
        <v>65</v>
      </c>
      <c r="C753" s="1">
        <v>44501</v>
      </c>
      <c r="D753">
        <v>89</v>
      </c>
      <c r="E753">
        <v>88</v>
      </c>
      <c r="F753">
        <v>93</v>
      </c>
      <c r="G753">
        <f t="shared" si="16"/>
        <v>118</v>
      </c>
      <c r="H753">
        <v>121</v>
      </c>
    </row>
    <row r="754" spans="1:8" x14ac:dyDescent="0.3">
      <c r="A754">
        <v>7335</v>
      </c>
      <c r="B754" t="s">
        <v>62</v>
      </c>
      <c r="C754" s="1">
        <v>44501</v>
      </c>
      <c r="D754">
        <v>141</v>
      </c>
      <c r="E754">
        <v>144</v>
      </c>
      <c r="F754">
        <v>134</v>
      </c>
      <c r="G754">
        <f t="shared" si="16"/>
        <v>165</v>
      </c>
      <c r="H754">
        <v>143</v>
      </c>
    </row>
    <row r="755" spans="1:8" x14ac:dyDescent="0.3">
      <c r="A755">
        <v>7405</v>
      </c>
      <c r="B755" t="s">
        <v>80</v>
      </c>
      <c r="C755" s="1">
        <v>44501</v>
      </c>
      <c r="D755">
        <v>29</v>
      </c>
      <c r="E755">
        <v>28</v>
      </c>
      <c r="F755">
        <v>31</v>
      </c>
      <c r="G755">
        <f t="shared" si="16"/>
        <v>20</v>
      </c>
      <c r="H755">
        <v>25</v>
      </c>
    </row>
    <row r="756" spans="1:8" x14ac:dyDescent="0.3">
      <c r="A756">
        <v>7498</v>
      </c>
      <c r="B756" t="s">
        <v>70</v>
      </c>
      <c r="C756" s="1">
        <v>44501</v>
      </c>
      <c r="D756">
        <v>97</v>
      </c>
      <c r="E756">
        <v>96</v>
      </c>
      <c r="F756">
        <v>100</v>
      </c>
      <c r="G756">
        <f t="shared" si="16"/>
        <v>105</v>
      </c>
      <c r="H756">
        <v>102</v>
      </c>
    </row>
    <row r="757" spans="1:8" x14ac:dyDescent="0.3">
      <c r="A757">
        <v>8783</v>
      </c>
      <c r="B757" t="s">
        <v>56</v>
      </c>
      <c r="C757" s="1">
        <v>44501</v>
      </c>
      <c r="D757">
        <v>388</v>
      </c>
      <c r="E757">
        <v>389</v>
      </c>
      <c r="F757">
        <v>386</v>
      </c>
      <c r="G757">
        <f t="shared" si="16"/>
        <v>411</v>
      </c>
      <c r="H757">
        <v>460</v>
      </c>
    </row>
    <row r="758" spans="1:8" x14ac:dyDescent="0.3">
      <c r="A758">
        <v>9041</v>
      </c>
      <c r="B758" t="s">
        <v>76</v>
      </c>
      <c r="C758" s="1">
        <v>44501</v>
      </c>
      <c r="D758">
        <v>57</v>
      </c>
      <c r="E758">
        <v>58</v>
      </c>
      <c r="F758">
        <v>55</v>
      </c>
      <c r="G758">
        <f t="shared" si="16"/>
        <v>63</v>
      </c>
      <c r="H758">
        <v>56</v>
      </c>
    </row>
    <row r="759" spans="1:8" x14ac:dyDescent="0.3">
      <c r="A759">
        <v>9491</v>
      </c>
      <c r="B759" t="s">
        <v>83</v>
      </c>
      <c r="C759" s="1">
        <v>44501</v>
      </c>
      <c r="D759">
        <v>20</v>
      </c>
      <c r="E759">
        <v>17</v>
      </c>
      <c r="F759">
        <v>25</v>
      </c>
      <c r="G759">
        <f t="shared" si="16"/>
        <v>10</v>
      </c>
      <c r="H759">
        <v>11</v>
      </c>
    </row>
    <row r="760" spans="1:8" x14ac:dyDescent="0.3">
      <c r="A760">
        <v>9838</v>
      </c>
      <c r="B760" t="s">
        <v>69</v>
      </c>
      <c r="C760" s="1">
        <v>44501</v>
      </c>
      <c r="D760">
        <v>97</v>
      </c>
      <c r="E760">
        <v>96</v>
      </c>
      <c r="F760">
        <v>97</v>
      </c>
      <c r="G760">
        <f t="shared" si="16"/>
        <v>100</v>
      </c>
      <c r="H760">
        <v>105</v>
      </c>
    </row>
    <row r="761" spans="1:8" x14ac:dyDescent="0.3">
      <c r="A761">
        <v>1367</v>
      </c>
      <c r="B761" t="s">
        <v>2</v>
      </c>
      <c r="C761" s="1">
        <v>44531</v>
      </c>
      <c r="D761">
        <v>77</v>
      </c>
      <c r="E761">
        <v>77</v>
      </c>
      <c r="F761">
        <v>76</v>
      </c>
      <c r="G761">
        <f t="shared" si="16"/>
        <v>71</v>
      </c>
      <c r="H761">
        <v>64</v>
      </c>
    </row>
    <row r="762" spans="1:8" x14ac:dyDescent="0.3">
      <c r="A762">
        <v>1691</v>
      </c>
      <c r="B762" t="s">
        <v>73</v>
      </c>
      <c r="C762" s="1">
        <v>44531</v>
      </c>
      <c r="D762">
        <v>173</v>
      </c>
      <c r="E762">
        <v>158</v>
      </c>
      <c r="F762">
        <v>217</v>
      </c>
      <c r="G762">
        <f t="shared" si="16"/>
        <v>72</v>
      </c>
      <c r="H762">
        <v>78</v>
      </c>
    </row>
    <row r="763" spans="1:8" x14ac:dyDescent="0.3">
      <c r="A763">
        <v>1741</v>
      </c>
      <c r="B763" t="s">
        <v>59</v>
      </c>
      <c r="C763" s="1">
        <v>44531</v>
      </c>
      <c r="D763">
        <v>163</v>
      </c>
      <c r="E763">
        <v>158</v>
      </c>
      <c r="F763">
        <v>177</v>
      </c>
      <c r="G763">
        <f t="shared" si="16"/>
        <v>138</v>
      </c>
      <c r="H763">
        <v>163</v>
      </c>
    </row>
    <row r="764" spans="1:8" x14ac:dyDescent="0.3">
      <c r="A764">
        <v>2009</v>
      </c>
      <c r="B764" t="s">
        <v>71</v>
      </c>
      <c r="C764" s="1">
        <v>44531</v>
      </c>
      <c r="D764">
        <v>27</v>
      </c>
      <c r="E764">
        <v>26</v>
      </c>
      <c r="F764">
        <v>29</v>
      </c>
      <c r="G764">
        <f t="shared" si="16"/>
        <v>92</v>
      </c>
      <c r="H764">
        <v>100</v>
      </c>
    </row>
    <row r="765" spans="1:8" x14ac:dyDescent="0.3">
      <c r="A765">
        <v>2100</v>
      </c>
      <c r="B765" t="s">
        <v>0</v>
      </c>
      <c r="C765" s="1">
        <v>44531</v>
      </c>
      <c r="D765">
        <v>314</v>
      </c>
      <c r="E765">
        <v>318</v>
      </c>
      <c r="F765">
        <v>305</v>
      </c>
      <c r="G765">
        <f t="shared" si="16"/>
        <v>442</v>
      </c>
      <c r="H765">
        <v>474</v>
      </c>
    </row>
    <row r="766" spans="1:8" x14ac:dyDescent="0.3">
      <c r="A766">
        <v>2234</v>
      </c>
      <c r="B766" t="s">
        <v>72</v>
      </c>
      <c r="C766" s="1">
        <v>44531</v>
      </c>
      <c r="D766">
        <v>115</v>
      </c>
      <c r="E766">
        <v>117</v>
      </c>
      <c r="F766">
        <v>110</v>
      </c>
      <c r="G766">
        <f t="shared" si="16"/>
        <v>94</v>
      </c>
      <c r="H766">
        <v>99</v>
      </c>
    </row>
    <row r="767" spans="1:8" x14ac:dyDescent="0.3">
      <c r="A767">
        <v>2248</v>
      </c>
      <c r="B767" t="s">
        <v>74</v>
      </c>
      <c r="C767" s="1">
        <v>44531</v>
      </c>
      <c r="D767">
        <v>51</v>
      </c>
      <c r="E767">
        <v>51</v>
      </c>
      <c r="F767">
        <v>51</v>
      </c>
      <c r="G767">
        <f t="shared" si="16"/>
        <v>66</v>
      </c>
      <c r="H767">
        <v>76</v>
      </c>
    </row>
    <row r="768" spans="1:8" x14ac:dyDescent="0.3">
      <c r="A768">
        <v>2299</v>
      </c>
      <c r="B768" t="s">
        <v>68</v>
      </c>
      <c r="C768" s="1">
        <v>44531</v>
      </c>
      <c r="D768">
        <v>116</v>
      </c>
      <c r="E768">
        <v>113</v>
      </c>
      <c r="F768">
        <v>123</v>
      </c>
      <c r="G768">
        <f t="shared" si="16"/>
        <v>112</v>
      </c>
      <c r="H768">
        <v>107</v>
      </c>
    </row>
    <row r="769" spans="1:8" x14ac:dyDescent="0.3">
      <c r="A769">
        <v>2301</v>
      </c>
      <c r="B769" t="s">
        <v>82</v>
      </c>
      <c r="C769" s="1">
        <v>44531</v>
      </c>
      <c r="D769">
        <v>15</v>
      </c>
      <c r="E769">
        <v>15</v>
      </c>
      <c r="F769">
        <v>13</v>
      </c>
      <c r="G769">
        <f t="shared" si="16"/>
        <v>17</v>
      </c>
      <c r="H769">
        <v>17</v>
      </c>
    </row>
    <row r="770" spans="1:8" x14ac:dyDescent="0.3">
      <c r="A770">
        <v>2452</v>
      </c>
      <c r="B770" t="s">
        <v>64</v>
      </c>
      <c r="C770" s="1">
        <v>44531</v>
      </c>
      <c r="D770">
        <v>199</v>
      </c>
      <c r="E770">
        <v>192</v>
      </c>
      <c r="F770">
        <v>218</v>
      </c>
      <c r="G770">
        <f t="shared" si="16"/>
        <v>139</v>
      </c>
      <c r="H770">
        <v>131</v>
      </c>
    </row>
    <row r="771" spans="1:8" x14ac:dyDescent="0.3">
      <c r="A771">
        <v>2601</v>
      </c>
      <c r="B771" t="s">
        <v>66</v>
      </c>
      <c r="C771" s="1">
        <v>44531</v>
      </c>
      <c r="D771">
        <v>119</v>
      </c>
      <c r="E771">
        <v>119</v>
      </c>
      <c r="F771">
        <v>117</v>
      </c>
      <c r="G771">
        <f t="shared" ref="G771:G834" si="17">VLOOKUP(B771&amp;YEAR(C771),T:U,2,FALSE)</f>
        <v>122</v>
      </c>
      <c r="H771">
        <v>118</v>
      </c>
    </row>
    <row r="772" spans="1:8" x14ac:dyDescent="0.3">
      <c r="A772">
        <v>3296</v>
      </c>
      <c r="B772" t="s">
        <v>81</v>
      </c>
      <c r="C772" s="1">
        <v>44531</v>
      </c>
      <c r="D772">
        <v>15</v>
      </c>
      <c r="E772">
        <v>15</v>
      </c>
      <c r="F772">
        <v>16</v>
      </c>
      <c r="G772">
        <f t="shared" si="17"/>
        <v>18</v>
      </c>
      <c r="H772">
        <v>18</v>
      </c>
    </row>
    <row r="773" spans="1:8" x14ac:dyDescent="0.3">
      <c r="A773">
        <v>3385</v>
      </c>
      <c r="B773" t="s">
        <v>63</v>
      </c>
      <c r="C773" s="1">
        <v>44531</v>
      </c>
      <c r="D773">
        <v>118</v>
      </c>
      <c r="E773">
        <v>116</v>
      </c>
      <c r="F773">
        <v>124</v>
      </c>
      <c r="G773">
        <f t="shared" si="17"/>
        <v>153</v>
      </c>
      <c r="H773">
        <v>137</v>
      </c>
    </row>
    <row r="774" spans="1:8" x14ac:dyDescent="0.3">
      <c r="A774">
        <v>3471</v>
      </c>
      <c r="B774" t="s">
        <v>78</v>
      </c>
      <c r="C774" s="1">
        <v>44531</v>
      </c>
      <c r="D774">
        <v>35</v>
      </c>
      <c r="E774">
        <v>35</v>
      </c>
      <c r="F774">
        <v>35</v>
      </c>
      <c r="G774">
        <f t="shared" si="17"/>
        <v>37</v>
      </c>
      <c r="H774">
        <v>34</v>
      </c>
    </row>
    <row r="775" spans="1:8" x14ac:dyDescent="0.3">
      <c r="A775">
        <v>3472</v>
      </c>
      <c r="B775" t="s">
        <v>55</v>
      </c>
      <c r="C775" s="1">
        <v>44531</v>
      </c>
      <c r="D775">
        <v>732</v>
      </c>
      <c r="E775">
        <v>732</v>
      </c>
      <c r="F775">
        <v>733</v>
      </c>
      <c r="G775">
        <f t="shared" si="17"/>
        <v>724</v>
      </c>
      <c r="H775">
        <v>765</v>
      </c>
    </row>
    <row r="776" spans="1:8" x14ac:dyDescent="0.3">
      <c r="A776">
        <v>3588</v>
      </c>
      <c r="B776" t="s">
        <v>84</v>
      </c>
      <c r="C776" s="1">
        <v>44531</v>
      </c>
      <c r="D776">
        <v>14</v>
      </c>
      <c r="E776">
        <v>13</v>
      </c>
      <c r="F776">
        <v>18</v>
      </c>
      <c r="G776">
        <f t="shared" si="17"/>
        <v>12</v>
      </c>
      <c r="H776">
        <v>7</v>
      </c>
    </row>
    <row r="777" spans="1:8" x14ac:dyDescent="0.3">
      <c r="A777">
        <v>4359</v>
      </c>
      <c r="B777" t="s">
        <v>57</v>
      </c>
      <c r="C777" s="1">
        <v>44531</v>
      </c>
      <c r="D777">
        <v>255</v>
      </c>
      <c r="E777">
        <v>267</v>
      </c>
      <c r="F777">
        <v>219</v>
      </c>
      <c r="G777">
        <f t="shared" si="17"/>
        <v>367</v>
      </c>
      <c r="H777">
        <v>385</v>
      </c>
    </row>
    <row r="778" spans="1:8" x14ac:dyDescent="0.3">
      <c r="A778">
        <v>4494</v>
      </c>
      <c r="B778" t="s">
        <v>79</v>
      </c>
      <c r="C778" s="1">
        <v>44531</v>
      </c>
      <c r="D778">
        <v>42</v>
      </c>
      <c r="E778">
        <v>41</v>
      </c>
      <c r="F778">
        <v>42</v>
      </c>
      <c r="G778">
        <f t="shared" si="17"/>
        <v>41</v>
      </c>
      <c r="H778">
        <v>28</v>
      </c>
    </row>
    <row r="779" spans="1:8" x14ac:dyDescent="0.3">
      <c r="A779">
        <v>4496</v>
      </c>
      <c r="B779" t="s">
        <v>54</v>
      </c>
      <c r="C779" s="1">
        <v>44531</v>
      </c>
      <c r="D779">
        <v>1777</v>
      </c>
      <c r="E779">
        <v>1823</v>
      </c>
      <c r="F779">
        <v>1649</v>
      </c>
      <c r="G779">
        <f t="shared" si="17"/>
        <v>2107</v>
      </c>
      <c r="H779">
        <v>2295</v>
      </c>
    </row>
    <row r="780" spans="1:8" x14ac:dyDescent="0.3">
      <c r="A780">
        <v>4704</v>
      </c>
      <c r="B780" t="s">
        <v>60</v>
      </c>
      <c r="C780" s="1">
        <v>44531</v>
      </c>
      <c r="D780">
        <v>153</v>
      </c>
      <c r="E780">
        <v>153</v>
      </c>
      <c r="F780">
        <v>155</v>
      </c>
      <c r="G780">
        <f t="shared" si="17"/>
        <v>156</v>
      </c>
      <c r="H780">
        <v>159</v>
      </c>
    </row>
    <row r="781" spans="1:8" x14ac:dyDescent="0.3">
      <c r="A781">
        <v>4776</v>
      </c>
      <c r="B781" t="s">
        <v>67</v>
      </c>
      <c r="C781" s="1">
        <v>44531</v>
      </c>
      <c r="D781">
        <v>178</v>
      </c>
      <c r="E781">
        <v>175</v>
      </c>
      <c r="F781">
        <v>186</v>
      </c>
      <c r="G781">
        <f t="shared" si="17"/>
        <v>107</v>
      </c>
      <c r="H781">
        <v>111</v>
      </c>
    </row>
    <row r="782" spans="1:8" x14ac:dyDescent="0.3">
      <c r="A782">
        <v>5389</v>
      </c>
      <c r="B782" t="s">
        <v>58</v>
      </c>
      <c r="C782" s="1">
        <v>44531</v>
      </c>
      <c r="D782">
        <v>198</v>
      </c>
      <c r="E782">
        <v>196</v>
      </c>
      <c r="F782">
        <v>203</v>
      </c>
      <c r="G782">
        <f t="shared" si="17"/>
        <v>311</v>
      </c>
      <c r="H782">
        <v>324</v>
      </c>
    </row>
    <row r="783" spans="1:8" x14ac:dyDescent="0.3">
      <c r="A783">
        <v>5400</v>
      </c>
      <c r="B783" t="s">
        <v>77</v>
      </c>
      <c r="C783" s="1">
        <v>44531</v>
      </c>
      <c r="D783">
        <v>20</v>
      </c>
      <c r="E783">
        <v>21</v>
      </c>
      <c r="F783">
        <v>17</v>
      </c>
      <c r="G783">
        <f t="shared" si="17"/>
        <v>23</v>
      </c>
      <c r="H783">
        <v>34</v>
      </c>
    </row>
    <row r="784" spans="1:8" x14ac:dyDescent="0.3">
      <c r="A784">
        <v>5997</v>
      </c>
      <c r="B784" t="s">
        <v>75</v>
      </c>
      <c r="C784" s="1">
        <v>44531</v>
      </c>
      <c r="D784">
        <v>65</v>
      </c>
      <c r="E784">
        <v>67</v>
      </c>
      <c r="F784">
        <v>61</v>
      </c>
      <c r="G784">
        <f t="shared" si="17"/>
        <v>67</v>
      </c>
      <c r="H784">
        <v>64</v>
      </c>
    </row>
    <row r="785" spans="1:8" x14ac:dyDescent="0.3">
      <c r="A785">
        <v>6882</v>
      </c>
      <c r="B785" t="s">
        <v>61</v>
      </c>
      <c r="C785" s="1">
        <v>44531</v>
      </c>
      <c r="D785">
        <v>169</v>
      </c>
      <c r="E785">
        <v>175</v>
      </c>
      <c r="F785">
        <v>151</v>
      </c>
      <c r="G785">
        <f t="shared" si="17"/>
        <v>162</v>
      </c>
      <c r="H785">
        <v>158</v>
      </c>
    </row>
    <row r="786" spans="1:8" x14ac:dyDescent="0.3">
      <c r="A786">
        <v>7141</v>
      </c>
      <c r="B786" t="s">
        <v>65</v>
      </c>
      <c r="C786" s="1">
        <v>44531</v>
      </c>
      <c r="D786">
        <v>89</v>
      </c>
      <c r="E786">
        <v>86</v>
      </c>
      <c r="F786">
        <v>97</v>
      </c>
      <c r="G786">
        <f t="shared" si="17"/>
        <v>118</v>
      </c>
      <c r="H786">
        <v>121</v>
      </c>
    </row>
    <row r="787" spans="1:8" x14ac:dyDescent="0.3">
      <c r="A787">
        <v>7335</v>
      </c>
      <c r="B787" t="s">
        <v>62</v>
      </c>
      <c r="C787" s="1">
        <v>44531</v>
      </c>
      <c r="D787">
        <v>132</v>
      </c>
      <c r="E787">
        <v>134</v>
      </c>
      <c r="F787">
        <v>125</v>
      </c>
      <c r="G787">
        <f t="shared" si="17"/>
        <v>165</v>
      </c>
      <c r="H787">
        <v>143</v>
      </c>
    </row>
    <row r="788" spans="1:8" x14ac:dyDescent="0.3">
      <c r="A788">
        <v>7405</v>
      </c>
      <c r="B788" t="s">
        <v>80</v>
      </c>
      <c r="C788" s="1">
        <v>44531</v>
      </c>
      <c r="D788">
        <v>29</v>
      </c>
      <c r="E788">
        <v>29</v>
      </c>
      <c r="F788">
        <v>30</v>
      </c>
      <c r="G788">
        <f t="shared" si="17"/>
        <v>20</v>
      </c>
      <c r="H788">
        <v>25</v>
      </c>
    </row>
    <row r="789" spans="1:8" x14ac:dyDescent="0.3">
      <c r="A789">
        <v>7498</v>
      </c>
      <c r="B789" t="s">
        <v>70</v>
      </c>
      <c r="C789" s="1">
        <v>44531</v>
      </c>
      <c r="D789">
        <v>110</v>
      </c>
      <c r="E789">
        <v>107</v>
      </c>
      <c r="F789">
        <v>120</v>
      </c>
      <c r="G789">
        <f t="shared" si="17"/>
        <v>105</v>
      </c>
      <c r="H789">
        <v>102</v>
      </c>
    </row>
    <row r="790" spans="1:8" x14ac:dyDescent="0.3">
      <c r="A790">
        <v>8783</v>
      </c>
      <c r="B790" t="s">
        <v>56</v>
      </c>
      <c r="C790" s="1">
        <v>44531</v>
      </c>
      <c r="D790">
        <v>363</v>
      </c>
      <c r="E790">
        <v>371</v>
      </c>
      <c r="F790">
        <v>342</v>
      </c>
      <c r="G790">
        <f t="shared" si="17"/>
        <v>411</v>
      </c>
      <c r="H790">
        <v>460</v>
      </c>
    </row>
    <row r="791" spans="1:8" x14ac:dyDescent="0.3">
      <c r="A791">
        <v>9041</v>
      </c>
      <c r="B791" t="s">
        <v>76</v>
      </c>
      <c r="C791" s="1">
        <v>44531</v>
      </c>
      <c r="D791">
        <v>58</v>
      </c>
      <c r="E791">
        <v>59</v>
      </c>
      <c r="F791">
        <v>54</v>
      </c>
      <c r="G791">
        <f t="shared" si="17"/>
        <v>63</v>
      </c>
      <c r="H791">
        <v>56</v>
      </c>
    </row>
    <row r="792" spans="1:8" x14ac:dyDescent="0.3">
      <c r="A792">
        <v>9491</v>
      </c>
      <c r="B792" t="s">
        <v>83</v>
      </c>
      <c r="C792" s="1">
        <v>44531</v>
      </c>
      <c r="D792">
        <v>20</v>
      </c>
      <c r="E792">
        <v>20</v>
      </c>
      <c r="F792">
        <v>23</v>
      </c>
      <c r="G792">
        <f t="shared" si="17"/>
        <v>10</v>
      </c>
      <c r="H792">
        <v>11</v>
      </c>
    </row>
    <row r="793" spans="1:8" x14ac:dyDescent="0.3">
      <c r="A793">
        <v>9838</v>
      </c>
      <c r="B793" t="s">
        <v>69</v>
      </c>
      <c r="C793" s="1">
        <v>44531</v>
      </c>
      <c r="D793">
        <v>101</v>
      </c>
      <c r="E793">
        <v>104</v>
      </c>
      <c r="F793">
        <v>94</v>
      </c>
      <c r="G793">
        <f t="shared" si="17"/>
        <v>100</v>
      </c>
      <c r="H793">
        <v>105</v>
      </c>
    </row>
    <row r="794" spans="1:8" x14ac:dyDescent="0.3">
      <c r="A794">
        <v>1367</v>
      </c>
      <c r="B794" t="s">
        <v>2</v>
      </c>
      <c r="C794" s="1">
        <v>44562</v>
      </c>
      <c r="D794">
        <v>65</v>
      </c>
      <c r="E794">
        <v>63</v>
      </c>
      <c r="F794">
        <v>70</v>
      </c>
      <c r="G794">
        <f t="shared" si="17"/>
        <v>80</v>
      </c>
      <c r="H794">
        <v>64</v>
      </c>
    </row>
    <row r="795" spans="1:8" x14ac:dyDescent="0.3">
      <c r="A795">
        <v>1691</v>
      </c>
      <c r="B795" t="s">
        <v>73</v>
      </c>
      <c r="C795" s="1">
        <v>44562</v>
      </c>
      <c r="D795">
        <v>169</v>
      </c>
      <c r="E795">
        <v>154</v>
      </c>
      <c r="F795">
        <v>201</v>
      </c>
      <c r="G795">
        <f t="shared" si="17"/>
        <v>78</v>
      </c>
      <c r="H795">
        <v>78</v>
      </c>
    </row>
    <row r="796" spans="1:8" x14ac:dyDescent="0.3">
      <c r="A796">
        <v>1741</v>
      </c>
      <c r="B796" t="s">
        <v>59</v>
      </c>
      <c r="C796" s="1">
        <v>44562</v>
      </c>
      <c r="D796">
        <v>165</v>
      </c>
      <c r="E796">
        <v>164</v>
      </c>
      <c r="F796">
        <v>166</v>
      </c>
      <c r="G796">
        <f t="shared" si="17"/>
        <v>151</v>
      </c>
      <c r="H796">
        <v>163</v>
      </c>
    </row>
    <row r="797" spans="1:8" x14ac:dyDescent="0.3">
      <c r="A797">
        <v>2009</v>
      </c>
      <c r="B797" t="s">
        <v>71</v>
      </c>
      <c r="C797" s="1">
        <v>44562</v>
      </c>
      <c r="D797">
        <v>56</v>
      </c>
      <c r="E797">
        <v>58</v>
      </c>
      <c r="F797">
        <v>54</v>
      </c>
      <c r="G797">
        <f t="shared" si="17"/>
        <v>111</v>
      </c>
      <c r="H797">
        <v>100</v>
      </c>
    </row>
    <row r="798" spans="1:8" x14ac:dyDescent="0.3">
      <c r="A798">
        <v>2100</v>
      </c>
      <c r="B798" t="s">
        <v>0</v>
      </c>
      <c r="C798" s="1">
        <v>44562</v>
      </c>
      <c r="D798">
        <v>339</v>
      </c>
      <c r="E798">
        <v>342</v>
      </c>
      <c r="F798">
        <v>332</v>
      </c>
      <c r="G798">
        <f t="shared" si="17"/>
        <v>494</v>
      </c>
      <c r="H798">
        <v>474</v>
      </c>
    </row>
    <row r="799" spans="1:8" x14ac:dyDescent="0.3">
      <c r="A799">
        <v>2234</v>
      </c>
      <c r="B799" t="s">
        <v>72</v>
      </c>
      <c r="C799" s="1">
        <v>44562</v>
      </c>
      <c r="D799">
        <v>120</v>
      </c>
      <c r="E799">
        <v>122</v>
      </c>
      <c r="F799">
        <v>114</v>
      </c>
      <c r="G799">
        <f t="shared" si="17"/>
        <v>96</v>
      </c>
      <c r="H799">
        <v>99</v>
      </c>
    </row>
    <row r="800" spans="1:8" x14ac:dyDescent="0.3">
      <c r="A800">
        <v>2248</v>
      </c>
      <c r="B800" t="s">
        <v>74</v>
      </c>
      <c r="C800" s="1">
        <v>44562</v>
      </c>
      <c r="D800">
        <v>52</v>
      </c>
      <c r="E800">
        <v>50</v>
      </c>
      <c r="F800">
        <v>54</v>
      </c>
      <c r="G800">
        <f t="shared" si="17"/>
        <v>74</v>
      </c>
      <c r="H800">
        <v>76</v>
      </c>
    </row>
    <row r="801" spans="1:8" x14ac:dyDescent="0.3">
      <c r="A801">
        <v>2299</v>
      </c>
      <c r="B801" t="s">
        <v>68</v>
      </c>
      <c r="C801" s="1">
        <v>44562</v>
      </c>
      <c r="D801">
        <v>96</v>
      </c>
      <c r="E801">
        <v>97</v>
      </c>
      <c r="F801">
        <v>95</v>
      </c>
      <c r="G801">
        <f t="shared" si="17"/>
        <v>109</v>
      </c>
      <c r="H801">
        <v>107</v>
      </c>
    </row>
    <row r="802" spans="1:8" x14ac:dyDescent="0.3">
      <c r="A802">
        <v>2301</v>
      </c>
      <c r="B802" t="s">
        <v>82</v>
      </c>
      <c r="C802" s="1">
        <v>44562</v>
      </c>
      <c r="D802">
        <v>18</v>
      </c>
      <c r="E802">
        <v>19</v>
      </c>
      <c r="F802">
        <v>18</v>
      </c>
      <c r="G802">
        <f t="shared" si="17"/>
        <v>17</v>
      </c>
      <c r="H802">
        <v>17</v>
      </c>
    </row>
    <row r="803" spans="1:8" x14ac:dyDescent="0.3">
      <c r="A803">
        <v>2452</v>
      </c>
      <c r="B803" t="s">
        <v>64</v>
      </c>
      <c r="C803" s="1">
        <v>44562</v>
      </c>
      <c r="D803">
        <v>189</v>
      </c>
      <c r="E803">
        <v>179</v>
      </c>
      <c r="F803">
        <v>210</v>
      </c>
      <c r="G803">
        <f t="shared" si="17"/>
        <v>143</v>
      </c>
      <c r="H803">
        <v>131</v>
      </c>
    </row>
    <row r="804" spans="1:8" x14ac:dyDescent="0.3">
      <c r="A804">
        <v>2601</v>
      </c>
      <c r="B804" t="s">
        <v>66</v>
      </c>
      <c r="C804" s="1">
        <v>44562</v>
      </c>
      <c r="D804">
        <v>102</v>
      </c>
      <c r="E804">
        <v>101</v>
      </c>
      <c r="F804">
        <v>104</v>
      </c>
      <c r="G804">
        <f t="shared" si="17"/>
        <v>135</v>
      </c>
      <c r="H804">
        <v>118</v>
      </c>
    </row>
    <row r="805" spans="1:8" x14ac:dyDescent="0.3">
      <c r="A805">
        <v>3296</v>
      </c>
      <c r="B805" t="s">
        <v>81</v>
      </c>
      <c r="C805" s="1">
        <v>44562</v>
      </c>
      <c r="D805">
        <v>16</v>
      </c>
      <c r="E805">
        <v>17</v>
      </c>
      <c r="F805">
        <v>14</v>
      </c>
      <c r="G805">
        <f t="shared" si="17"/>
        <v>18</v>
      </c>
      <c r="H805">
        <v>18</v>
      </c>
    </row>
    <row r="806" spans="1:8" x14ac:dyDescent="0.3">
      <c r="A806">
        <v>3385</v>
      </c>
      <c r="B806" t="s">
        <v>63</v>
      </c>
      <c r="C806" s="1">
        <v>44562</v>
      </c>
      <c r="D806">
        <v>117</v>
      </c>
      <c r="E806">
        <v>115</v>
      </c>
      <c r="F806">
        <v>121</v>
      </c>
      <c r="G806">
        <f t="shared" si="17"/>
        <v>160</v>
      </c>
      <c r="H806">
        <v>137</v>
      </c>
    </row>
    <row r="807" spans="1:8" x14ac:dyDescent="0.3">
      <c r="A807">
        <v>3471</v>
      </c>
      <c r="B807" t="s">
        <v>78</v>
      </c>
      <c r="C807" s="1">
        <v>44562</v>
      </c>
      <c r="D807">
        <v>31</v>
      </c>
      <c r="E807">
        <v>32</v>
      </c>
      <c r="F807">
        <v>30</v>
      </c>
      <c r="G807">
        <f t="shared" si="17"/>
        <v>44</v>
      </c>
      <c r="H807">
        <v>34</v>
      </c>
    </row>
    <row r="808" spans="1:8" x14ac:dyDescent="0.3">
      <c r="A808">
        <v>3472</v>
      </c>
      <c r="B808" t="s">
        <v>55</v>
      </c>
      <c r="C808" s="1">
        <v>44562</v>
      </c>
      <c r="D808">
        <v>754</v>
      </c>
      <c r="E808">
        <v>761</v>
      </c>
      <c r="F808">
        <v>740</v>
      </c>
      <c r="G808">
        <f t="shared" si="17"/>
        <v>719</v>
      </c>
      <c r="H808">
        <v>765</v>
      </c>
    </row>
    <row r="809" spans="1:8" x14ac:dyDescent="0.3">
      <c r="A809">
        <v>3588</v>
      </c>
      <c r="B809" t="s">
        <v>84</v>
      </c>
      <c r="C809" s="1">
        <v>44562</v>
      </c>
      <c r="D809">
        <v>15</v>
      </c>
      <c r="E809">
        <v>14</v>
      </c>
      <c r="F809">
        <v>17</v>
      </c>
      <c r="G809">
        <f t="shared" si="17"/>
        <v>11</v>
      </c>
      <c r="H809">
        <v>7</v>
      </c>
    </row>
    <row r="810" spans="1:8" x14ac:dyDescent="0.3">
      <c r="A810">
        <v>4359</v>
      </c>
      <c r="B810" t="s">
        <v>57</v>
      </c>
      <c r="C810" s="1">
        <v>44562</v>
      </c>
      <c r="D810">
        <v>235</v>
      </c>
      <c r="E810">
        <v>240</v>
      </c>
      <c r="F810">
        <v>225</v>
      </c>
      <c r="G810">
        <f t="shared" si="17"/>
        <v>406</v>
      </c>
      <c r="H810">
        <v>385</v>
      </c>
    </row>
    <row r="811" spans="1:8" x14ac:dyDescent="0.3">
      <c r="A811">
        <v>4494</v>
      </c>
      <c r="B811" t="s">
        <v>79</v>
      </c>
      <c r="C811" s="1">
        <v>44562</v>
      </c>
      <c r="D811">
        <v>47</v>
      </c>
      <c r="E811">
        <v>50</v>
      </c>
      <c r="F811">
        <v>43</v>
      </c>
      <c r="G811">
        <f t="shared" si="17"/>
        <v>42</v>
      </c>
      <c r="H811">
        <v>28</v>
      </c>
    </row>
    <row r="812" spans="1:8" x14ac:dyDescent="0.3">
      <c r="A812">
        <v>4496</v>
      </c>
      <c r="B812" t="s">
        <v>54</v>
      </c>
      <c r="C812" s="1">
        <v>44562</v>
      </c>
      <c r="D812">
        <v>1987</v>
      </c>
      <c r="E812">
        <v>2051</v>
      </c>
      <c r="F812">
        <v>1852</v>
      </c>
      <c r="G812">
        <f t="shared" si="17"/>
        <v>2109</v>
      </c>
      <c r="H812">
        <v>2295</v>
      </c>
    </row>
    <row r="813" spans="1:8" x14ac:dyDescent="0.3">
      <c r="A813">
        <v>4704</v>
      </c>
      <c r="B813" t="s">
        <v>60</v>
      </c>
      <c r="C813" s="1">
        <v>44562</v>
      </c>
      <c r="D813">
        <v>155</v>
      </c>
      <c r="E813">
        <v>158</v>
      </c>
      <c r="F813">
        <v>147</v>
      </c>
      <c r="G813">
        <f t="shared" si="17"/>
        <v>169</v>
      </c>
      <c r="H813">
        <v>159</v>
      </c>
    </row>
    <row r="814" spans="1:8" x14ac:dyDescent="0.3">
      <c r="A814">
        <v>4776</v>
      </c>
      <c r="B814" t="s">
        <v>67</v>
      </c>
      <c r="C814" s="1">
        <v>44562</v>
      </c>
      <c r="D814">
        <v>189</v>
      </c>
      <c r="E814">
        <v>191</v>
      </c>
      <c r="F814">
        <v>183</v>
      </c>
      <c r="G814">
        <f t="shared" si="17"/>
        <v>114</v>
      </c>
      <c r="H814">
        <v>111</v>
      </c>
    </row>
    <row r="815" spans="1:8" x14ac:dyDescent="0.3">
      <c r="A815">
        <v>5389</v>
      </c>
      <c r="B815" t="s">
        <v>58</v>
      </c>
      <c r="C815" s="1">
        <v>44562</v>
      </c>
      <c r="D815">
        <v>271</v>
      </c>
      <c r="E815">
        <v>276</v>
      </c>
      <c r="F815">
        <v>260</v>
      </c>
      <c r="G815">
        <f t="shared" si="17"/>
        <v>329</v>
      </c>
      <c r="H815">
        <v>324</v>
      </c>
    </row>
    <row r="816" spans="1:8" x14ac:dyDescent="0.3">
      <c r="A816">
        <v>5400</v>
      </c>
      <c r="B816" t="s">
        <v>77</v>
      </c>
      <c r="C816" s="1">
        <v>44562</v>
      </c>
      <c r="D816">
        <v>19</v>
      </c>
      <c r="E816">
        <v>20</v>
      </c>
      <c r="F816">
        <v>16</v>
      </c>
      <c r="G816">
        <f t="shared" si="17"/>
        <v>27</v>
      </c>
      <c r="H816">
        <v>34</v>
      </c>
    </row>
    <row r="817" spans="1:8" x14ac:dyDescent="0.3">
      <c r="A817">
        <v>5997</v>
      </c>
      <c r="B817" t="s">
        <v>75</v>
      </c>
      <c r="C817" s="1">
        <v>44562</v>
      </c>
      <c r="D817">
        <v>69</v>
      </c>
      <c r="E817">
        <v>71</v>
      </c>
      <c r="F817">
        <v>63</v>
      </c>
      <c r="G817">
        <f t="shared" si="17"/>
        <v>67</v>
      </c>
      <c r="H817">
        <v>64</v>
      </c>
    </row>
    <row r="818" spans="1:8" x14ac:dyDescent="0.3">
      <c r="A818">
        <v>6882</v>
      </c>
      <c r="B818" t="s">
        <v>61</v>
      </c>
      <c r="C818" s="1">
        <v>44562</v>
      </c>
      <c r="D818">
        <v>135</v>
      </c>
      <c r="E818">
        <v>136</v>
      </c>
      <c r="F818">
        <v>134</v>
      </c>
      <c r="G818">
        <f t="shared" si="17"/>
        <v>161</v>
      </c>
      <c r="H818">
        <v>158</v>
      </c>
    </row>
    <row r="819" spans="1:8" x14ac:dyDescent="0.3">
      <c r="A819">
        <v>7141</v>
      </c>
      <c r="B819" t="s">
        <v>65</v>
      </c>
      <c r="C819" s="1">
        <v>44562</v>
      </c>
      <c r="D819">
        <v>95</v>
      </c>
      <c r="E819">
        <v>92</v>
      </c>
      <c r="F819">
        <v>103</v>
      </c>
      <c r="G819">
        <f t="shared" si="17"/>
        <v>120</v>
      </c>
      <c r="H819">
        <v>121</v>
      </c>
    </row>
    <row r="820" spans="1:8" x14ac:dyDescent="0.3">
      <c r="A820">
        <v>7335</v>
      </c>
      <c r="B820" t="s">
        <v>62</v>
      </c>
      <c r="C820" s="1">
        <v>44562</v>
      </c>
      <c r="D820">
        <v>115</v>
      </c>
      <c r="E820">
        <v>116</v>
      </c>
      <c r="F820">
        <v>113</v>
      </c>
      <c r="G820">
        <f t="shared" si="17"/>
        <v>167</v>
      </c>
      <c r="H820">
        <v>143</v>
      </c>
    </row>
    <row r="821" spans="1:8" x14ac:dyDescent="0.3">
      <c r="A821">
        <v>7405</v>
      </c>
      <c r="B821" t="s">
        <v>80</v>
      </c>
      <c r="C821" s="1">
        <v>44562</v>
      </c>
      <c r="D821">
        <v>24</v>
      </c>
      <c r="E821">
        <v>23</v>
      </c>
      <c r="F821">
        <v>25</v>
      </c>
      <c r="G821">
        <f t="shared" si="17"/>
        <v>22</v>
      </c>
      <c r="H821">
        <v>25</v>
      </c>
    </row>
    <row r="822" spans="1:8" x14ac:dyDescent="0.3">
      <c r="A822">
        <v>7498</v>
      </c>
      <c r="B822" t="s">
        <v>70</v>
      </c>
      <c r="C822" s="1">
        <v>44562</v>
      </c>
      <c r="D822">
        <v>105</v>
      </c>
      <c r="E822">
        <v>99</v>
      </c>
      <c r="F822">
        <v>118</v>
      </c>
      <c r="G822">
        <f t="shared" si="17"/>
        <v>102</v>
      </c>
      <c r="H822">
        <v>102</v>
      </c>
    </row>
    <row r="823" spans="1:8" x14ac:dyDescent="0.3">
      <c r="A823">
        <v>8783</v>
      </c>
      <c r="B823" t="s">
        <v>56</v>
      </c>
      <c r="C823" s="1">
        <v>44562</v>
      </c>
      <c r="D823">
        <v>379</v>
      </c>
      <c r="E823">
        <v>386</v>
      </c>
      <c r="F823">
        <v>365</v>
      </c>
      <c r="G823">
        <f t="shared" si="17"/>
        <v>430</v>
      </c>
      <c r="H823">
        <v>460</v>
      </c>
    </row>
    <row r="824" spans="1:8" x14ac:dyDescent="0.3">
      <c r="A824">
        <v>9041</v>
      </c>
      <c r="B824" t="s">
        <v>76</v>
      </c>
      <c r="C824" s="1">
        <v>44562</v>
      </c>
      <c r="D824">
        <v>61</v>
      </c>
      <c r="E824">
        <v>59</v>
      </c>
      <c r="F824">
        <v>65</v>
      </c>
      <c r="G824">
        <f t="shared" si="17"/>
        <v>66</v>
      </c>
      <c r="H824">
        <v>56</v>
      </c>
    </row>
    <row r="825" spans="1:8" x14ac:dyDescent="0.3">
      <c r="A825">
        <v>9491</v>
      </c>
      <c r="B825" t="s">
        <v>83</v>
      </c>
      <c r="C825" s="1">
        <v>44562</v>
      </c>
      <c r="D825">
        <v>21</v>
      </c>
      <c r="E825">
        <v>24</v>
      </c>
      <c r="F825">
        <v>16</v>
      </c>
      <c r="G825">
        <v>11</v>
      </c>
      <c r="H825">
        <v>11</v>
      </c>
    </row>
    <row r="826" spans="1:8" x14ac:dyDescent="0.3">
      <c r="A826">
        <v>9838</v>
      </c>
      <c r="B826" t="s">
        <v>69</v>
      </c>
      <c r="C826" s="1">
        <v>44562</v>
      </c>
      <c r="D826">
        <v>89</v>
      </c>
      <c r="E826">
        <v>89</v>
      </c>
      <c r="F826">
        <v>89</v>
      </c>
      <c r="G826">
        <v>99</v>
      </c>
      <c r="H826">
        <v>105</v>
      </c>
    </row>
    <row r="827" spans="1:8" x14ac:dyDescent="0.3">
      <c r="A827">
        <v>1367</v>
      </c>
      <c r="B827" t="s">
        <v>2</v>
      </c>
      <c r="C827" s="1">
        <v>44593</v>
      </c>
      <c r="D827">
        <v>66</v>
      </c>
      <c r="E827">
        <v>63</v>
      </c>
      <c r="F827">
        <v>71</v>
      </c>
      <c r="G827">
        <f t="shared" si="17"/>
        <v>80</v>
      </c>
      <c r="H827">
        <v>64</v>
      </c>
    </row>
    <row r="828" spans="1:8" x14ac:dyDescent="0.3">
      <c r="A828">
        <v>1691</v>
      </c>
      <c r="B828" t="s">
        <v>73</v>
      </c>
      <c r="C828" s="1">
        <v>44593</v>
      </c>
      <c r="D828">
        <v>147</v>
      </c>
      <c r="E828">
        <v>137</v>
      </c>
      <c r="F828">
        <v>171</v>
      </c>
      <c r="G828">
        <f t="shared" si="17"/>
        <v>78</v>
      </c>
      <c r="H828">
        <v>78</v>
      </c>
    </row>
    <row r="829" spans="1:8" x14ac:dyDescent="0.3">
      <c r="A829">
        <v>1741</v>
      </c>
      <c r="B829" t="s">
        <v>59</v>
      </c>
      <c r="C829" s="1">
        <v>44593</v>
      </c>
      <c r="D829">
        <v>164</v>
      </c>
      <c r="E829">
        <v>165</v>
      </c>
      <c r="F829">
        <v>162</v>
      </c>
      <c r="G829">
        <f t="shared" si="17"/>
        <v>151</v>
      </c>
      <c r="H829">
        <v>163</v>
      </c>
    </row>
    <row r="830" spans="1:8" x14ac:dyDescent="0.3">
      <c r="A830">
        <v>2009</v>
      </c>
      <c r="B830" t="s">
        <v>71</v>
      </c>
      <c r="C830" s="1">
        <v>44593</v>
      </c>
      <c r="D830">
        <v>59</v>
      </c>
      <c r="E830">
        <v>56</v>
      </c>
      <c r="F830">
        <v>66</v>
      </c>
      <c r="G830">
        <f t="shared" si="17"/>
        <v>111</v>
      </c>
      <c r="H830">
        <v>100</v>
      </c>
    </row>
    <row r="831" spans="1:8" x14ac:dyDescent="0.3">
      <c r="A831">
        <v>2100</v>
      </c>
      <c r="B831" t="s">
        <v>0</v>
      </c>
      <c r="C831" s="1">
        <v>44593</v>
      </c>
      <c r="D831">
        <v>350</v>
      </c>
      <c r="E831">
        <v>356</v>
      </c>
      <c r="F831">
        <v>334</v>
      </c>
      <c r="G831">
        <f t="shared" si="17"/>
        <v>494</v>
      </c>
      <c r="H831">
        <v>474</v>
      </c>
    </row>
    <row r="832" spans="1:8" x14ac:dyDescent="0.3">
      <c r="A832">
        <v>2234</v>
      </c>
      <c r="B832" t="s">
        <v>72</v>
      </c>
      <c r="C832" s="1">
        <v>44593</v>
      </c>
      <c r="D832">
        <v>110</v>
      </c>
      <c r="E832">
        <v>114</v>
      </c>
      <c r="F832">
        <v>99</v>
      </c>
      <c r="G832">
        <f t="shared" si="17"/>
        <v>96</v>
      </c>
      <c r="H832">
        <v>99</v>
      </c>
    </row>
    <row r="833" spans="1:8" x14ac:dyDescent="0.3">
      <c r="A833">
        <v>2248</v>
      </c>
      <c r="B833" t="s">
        <v>74</v>
      </c>
      <c r="C833" s="1">
        <v>44593</v>
      </c>
      <c r="D833">
        <v>54</v>
      </c>
      <c r="E833">
        <v>53</v>
      </c>
      <c r="F833">
        <v>56</v>
      </c>
      <c r="G833">
        <f t="shared" si="17"/>
        <v>74</v>
      </c>
      <c r="H833">
        <v>76</v>
      </c>
    </row>
    <row r="834" spans="1:8" x14ac:dyDescent="0.3">
      <c r="A834">
        <v>2299</v>
      </c>
      <c r="B834" t="s">
        <v>68</v>
      </c>
      <c r="C834" s="1">
        <v>44593</v>
      </c>
      <c r="D834">
        <v>96</v>
      </c>
      <c r="E834">
        <v>96</v>
      </c>
      <c r="F834">
        <v>98</v>
      </c>
      <c r="G834">
        <f t="shared" si="17"/>
        <v>109</v>
      </c>
      <c r="H834">
        <v>107</v>
      </c>
    </row>
    <row r="835" spans="1:8" x14ac:dyDescent="0.3">
      <c r="A835">
        <v>2301</v>
      </c>
      <c r="B835" t="s">
        <v>82</v>
      </c>
      <c r="C835" s="1">
        <v>44593</v>
      </c>
      <c r="D835">
        <v>16</v>
      </c>
      <c r="E835">
        <v>15</v>
      </c>
      <c r="F835">
        <v>18</v>
      </c>
      <c r="G835">
        <f t="shared" ref="G835:G898" si="18">VLOOKUP(B835&amp;YEAR(C835),T:U,2,FALSE)</f>
        <v>17</v>
      </c>
      <c r="H835">
        <v>17</v>
      </c>
    </row>
    <row r="836" spans="1:8" x14ac:dyDescent="0.3">
      <c r="A836">
        <v>2452</v>
      </c>
      <c r="B836" t="s">
        <v>64</v>
      </c>
      <c r="C836" s="1">
        <v>44593</v>
      </c>
      <c r="D836">
        <v>180</v>
      </c>
      <c r="E836">
        <v>178</v>
      </c>
      <c r="F836">
        <v>186</v>
      </c>
      <c r="G836">
        <f t="shared" si="18"/>
        <v>143</v>
      </c>
      <c r="H836">
        <v>131</v>
      </c>
    </row>
    <row r="837" spans="1:8" x14ac:dyDescent="0.3">
      <c r="A837">
        <v>2601</v>
      </c>
      <c r="B837" t="s">
        <v>66</v>
      </c>
      <c r="C837" s="1">
        <v>44593</v>
      </c>
      <c r="D837">
        <v>107</v>
      </c>
      <c r="E837">
        <v>108</v>
      </c>
      <c r="F837">
        <v>103</v>
      </c>
      <c r="G837">
        <f t="shared" si="18"/>
        <v>135</v>
      </c>
      <c r="H837">
        <v>118</v>
      </c>
    </row>
    <row r="838" spans="1:8" x14ac:dyDescent="0.3">
      <c r="A838">
        <v>3296</v>
      </c>
      <c r="B838" t="s">
        <v>81</v>
      </c>
      <c r="C838" s="1">
        <v>44593</v>
      </c>
      <c r="D838">
        <v>14</v>
      </c>
      <c r="E838">
        <v>15</v>
      </c>
      <c r="F838">
        <v>12</v>
      </c>
      <c r="G838">
        <f t="shared" si="18"/>
        <v>18</v>
      </c>
      <c r="H838">
        <v>18</v>
      </c>
    </row>
    <row r="839" spans="1:8" x14ac:dyDescent="0.3">
      <c r="A839">
        <v>3385</v>
      </c>
      <c r="B839" t="s">
        <v>63</v>
      </c>
      <c r="C839" s="1">
        <v>44593</v>
      </c>
      <c r="D839">
        <v>120</v>
      </c>
      <c r="E839">
        <v>118</v>
      </c>
      <c r="F839">
        <v>124</v>
      </c>
      <c r="G839">
        <f t="shared" si="18"/>
        <v>160</v>
      </c>
      <c r="H839">
        <v>137</v>
      </c>
    </row>
    <row r="840" spans="1:8" x14ac:dyDescent="0.3">
      <c r="A840">
        <v>3471</v>
      </c>
      <c r="B840" t="s">
        <v>78</v>
      </c>
      <c r="C840" s="1">
        <v>44593</v>
      </c>
      <c r="D840">
        <v>32</v>
      </c>
      <c r="E840">
        <v>34</v>
      </c>
      <c r="F840">
        <v>29</v>
      </c>
      <c r="G840">
        <f t="shared" si="18"/>
        <v>44</v>
      </c>
      <c r="H840">
        <v>34</v>
      </c>
    </row>
    <row r="841" spans="1:8" x14ac:dyDescent="0.3">
      <c r="A841">
        <v>3472</v>
      </c>
      <c r="B841" t="s">
        <v>55</v>
      </c>
      <c r="C841" s="1">
        <v>44593</v>
      </c>
      <c r="D841">
        <v>749</v>
      </c>
      <c r="E841">
        <v>757</v>
      </c>
      <c r="F841">
        <v>730</v>
      </c>
      <c r="G841">
        <f t="shared" si="18"/>
        <v>719</v>
      </c>
      <c r="H841">
        <v>765</v>
      </c>
    </row>
    <row r="842" spans="1:8" x14ac:dyDescent="0.3">
      <c r="A842">
        <v>3588</v>
      </c>
      <c r="B842" t="s">
        <v>84</v>
      </c>
      <c r="C842" s="1">
        <v>44593</v>
      </c>
      <c r="D842">
        <v>16</v>
      </c>
      <c r="E842">
        <v>15</v>
      </c>
      <c r="F842">
        <v>17</v>
      </c>
      <c r="G842">
        <f t="shared" si="18"/>
        <v>11</v>
      </c>
      <c r="H842">
        <v>7</v>
      </c>
    </row>
    <row r="843" spans="1:8" x14ac:dyDescent="0.3">
      <c r="A843">
        <v>4359</v>
      </c>
      <c r="B843" t="s">
        <v>57</v>
      </c>
      <c r="C843" s="1">
        <v>44593</v>
      </c>
      <c r="D843">
        <v>239</v>
      </c>
      <c r="E843">
        <v>246</v>
      </c>
      <c r="F843">
        <v>223</v>
      </c>
      <c r="G843">
        <f t="shared" si="18"/>
        <v>406</v>
      </c>
      <c r="H843">
        <v>385</v>
      </c>
    </row>
    <row r="844" spans="1:8" x14ac:dyDescent="0.3">
      <c r="A844">
        <v>4494</v>
      </c>
      <c r="B844" t="s">
        <v>79</v>
      </c>
      <c r="C844" s="1">
        <v>44593</v>
      </c>
      <c r="D844">
        <v>44</v>
      </c>
      <c r="E844">
        <v>46</v>
      </c>
      <c r="F844">
        <v>38</v>
      </c>
      <c r="G844">
        <f t="shared" si="18"/>
        <v>42</v>
      </c>
      <c r="H844">
        <v>28</v>
      </c>
    </row>
    <row r="845" spans="1:8" x14ac:dyDescent="0.3">
      <c r="A845">
        <v>4496</v>
      </c>
      <c r="B845" t="s">
        <v>54</v>
      </c>
      <c r="C845" s="1">
        <v>44593</v>
      </c>
      <c r="D845">
        <v>2097</v>
      </c>
      <c r="E845">
        <v>2140</v>
      </c>
      <c r="F845">
        <v>1990</v>
      </c>
      <c r="G845">
        <f t="shared" si="18"/>
        <v>2109</v>
      </c>
      <c r="H845">
        <v>2295</v>
      </c>
    </row>
    <row r="846" spans="1:8" x14ac:dyDescent="0.3">
      <c r="A846">
        <v>4704</v>
      </c>
      <c r="B846" t="s">
        <v>60</v>
      </c>
      <c r="C846" s="1">
        <v>44593</v>
      </c>
      <c r="D846">
        <v>152</v>
      </c>
      <c r="E846">
        <v>158</v>
      </c>
      <c r="F846">
        <v>137</v>
      </c>
      <c r="G846">
        <f t="shared" si="18"/>
        <v>169</v>
      </c>
      <c r="H846">
        <v>159</v>
      </c>
    </row>
    <row r="847" spans="1:8" x14ac:dyDescent="0.3">
      <c r="A847">
        <v>4776</v>
      </c>
      <c r="B847" t="s">
        <v>67</v>
      </c>
      <c r="C847" s="1">
        <v>44593</v>
      </c>
      <c r="D847">
        <v>186</v>
      </c>
      <c r="E847">
        <v>185</v>
      </c>
      <c r="F847">
        <v>187</v>
      </c>
      <c r="G847">
        <f t="shared" si="18"/>
        <v>114</v>
      </c>
      <c r="H847">
        <v>111</v>
      </c>
    </row>
    <row r="848" spans="1:8" x14ac:dyDescent="0.3">
      <c r="A848">
        <v>5389</v>
      </c>
      <c r="B848" t="s">
        <v>58</v>
      </c>
      <c r="C848" s="1">
        <v>44593</v>
      </c>
      <c r="D848">
        <v>264</v>
      </c>
      <c r="E848">
        <v>261</v>
      </c>
      <c r="F848">
        <v>273</v>
      </c>
      <c r="G848">
        <f t="shared" si="18"/>
        <v>329</v>
      </c>
      <c r="H848">
        <v>324</v>
      </c>
    </row>
    <row r="849" spans="1:8" x14ac:dyDescent="0.3">
      <c r="A849">
        <v>5400</v>
      </c>
      <c r="B849" t="s">
        <v>77</v>
      </c>
      <c r="C849" s="1">
        <v>44593</v>
      </c>
      <c r="D849">
        <v>23</v>
      </c>
      <c r="E849">
        <v>24</v>
      </c>
      <c r="F849">
        <v>20</v>
      </c>
      <c r="G849">
        <f t="shared" si="18"/>
        <v>27</v>
      </c>
      <c r="H849">
        <v>34</v>
      </c>
    </row>
    <row r="850" spans="1:8" x14ac:dyDescent="0.3">
      <c r="A850">
        <v>5997</v>
      </c>
      <c r="B850" t="s">
        <v>75</v>
      </c>
      <c r="C850" s="1">
        <v>44593</v>
      </c>
      <c r="D850">
        <v>65</v>
      </c>
      <c r="E850">
        <v>66</v>
      </c>
      <c r="F850">
        <v>64</v>
      </c>
      <c r="G850">
        <f t="shared" si="18"/>
        <v>67</v>
      </c>
      <c r="H850">
        <v>64</v>
      </c>
    </row>
    <row r="851" spans="1:8" x14ac:dyDescent="0.3">
      <c r="A851">
        <v>6882</v>
      </c>
      <c r="B851" t="s">
        <v>61</v>
      </c>
      <c r="C851" s="1">
        <v>44593</v>
      </c>
      <c r="D851">
        <v>138</v>
      </c>
      <c r="E851">
        <v>144</v>
      </c>
      <c r="F851">
        <v>124</v>
      </c>
      <c r="G851">
        <f t="shared" si="18"/>
        <v>161</v>
      </c>
      <c r="H851">
        <v>158</v>
      </c>
    </row>
    <row r="852" spans="1:8" x14ac:dyDescent="0.3">
      <c r="A852">
        <v>7141</v>
      </c>
      <c r="B852" t="s">
        <v>65</v>
      </c>
      <c r="C852" s="1">
        <v>44593</v>
      </c>
      <c r="D852">
        <v>93</v>
      </c>
      <c r="E852">
        <v>92</v>
      </c>
      <c r="F852">
        <v>95</v>
      </c>
      <c r="G852">
        <f t="shared" si="18"/>
        <v>120</v>
      </c>
      <c r="H852">
        <v>121</v>
      </c>
    </row>
    <row r="853" spans="1:8" x14ac:dyDescent="0.3">
      <c r="A853">
        <v>7335</v>
      </c>
      <c r="B853" t="s">
        <v>62</v>
      </c>
      <c r="C853" s="1">
        <v>44593</v>
      </c>
      <c r="D853">
        <v>115</v>
      </c>
      <c r="E853">
        <v>117</v>
      </c>
      <c r="F853">
        <v>110</v>
      </c>
      <c r="G853">
        <f t="shared" si="18"/>
        <v>167</v>
      </c>
      <c r="H853">
        <v>143</v>
      </c>
    </row>
    <row r="854" spans="1:8" x14ac:dyDescent="0.3">
      <c r="A854">
        <v>7405</v>
      </c>
      <c r="B854" t="s">
        <v>80</v>
      </c>
      <c r="C854" s="1">
        <v>44593</v>
      </c>
      <c r="D854">
        <v>25</v>
      </c>
      <c r="E854">
        <v>25</v>
      </c>
      <c r="F854">
        <v>24</v>
      </c>
      <c r="G854">
        <f t="shared" si="18"/>
        <v>22</v>
      </c>
      <c r="H854">
        <v>25</v>
      </c>
    </row>
    <row r="855" spans="1:8" x14ac:dyDescent="0.3">
      <c r="A855">
        <v>7498</v>
      </c>
      <c r="B855" t="s">
        <v>70</v>
      </c>
      <c r="C855" s="1">
        <v>44593</v>
      </c>
      <c r="D855">
        <v>105</v>
      </c>
      <c r="E855">
        <v>100</v>
      </c>
      <c r="F855">
        <v>119</v>
      </c>
      <c r="G855">
        <f t="shared" si="18"/>
        <v>102</v>
      </c>
      <c r="H855">
        <v>102</v>
      </c>
    </row>
    <row r="856" spans="1:8" x14ac:dyDescent="0.3">
      <c r="A856">
        <v>8783</v>
      </c>
      <c r="B856" t="s">
        <v>56</v>
      </c>
      <c r="C856" s="1">
        <v>44593</v>
      </c>
      <c r="D856">
        <v>389</v>
      </c>
      <c r="E856">
        <v>387</v>
      </c>
      <c r="F856">
        <v>394</v>
      </c>
      <c r="G856">
        <f t="shared" si="18"/>
        <v>430</v>
      </c>
      <c r="H856">
        <v>460</v>
      </c>
    </row>
    <row r="857" spans="1:8" x14ac:dyDescent="0.3">
      <c r="A857">
        <v>9041</v>
      </c>
      <c r="B857" t="s">
        <v>76</v>
      </c>
      <c r="C857" s="1">
        <v>44593</v>
      </c>
      <c r="D857">
        <v>62</v>
      </c>
      <c r="E857">
        <v>64</v>
      </c>
      <c r="F857">
        <v>58</v>
      </c>
      <c r="G857">
        <f t="shared" si="18"/>
        <v>66</v>
      </c>
      <c r="H857">
        <v>56</v>
      </c>
    </row>
    <row r="858" spans="1:8" x14ac:dyDescent="0.3">
      <c r="A858">
        <v>9491</v>
      </c>
      <c r="B858" t="s">
        <v>83</v>
      </c>
      <c r="C858" s="1">
        <v>44593</v>
      </c>
      <c r="D858">
        <v>14</v>
      </c>
      <c r="E858">
        <v>14</v>
      </c>
      <c r="F858">
        <v>15</v>
      </c>
      <c r="G858">
        <v>11</v>
      </c>
      <c r="H858">
        <v>11</v>
      </c>
    </row>
    <row r="859" spans="1:8" x14ac:dyDescent="0.3">
      <c r="A859">
        <v>9838</v>
      </c>
      <c r="B859" t="s">
        <v>69</v>
      </c>
      <c r="C859" s="1">
        <v>44593</v>
      </c>
      <c r="D859">
        <v>96</v>
      </c>
      <c r="E859">
        <v>94</v>
      </c>
      <c r="F859">
        <v>101</v>
      </c>
      <c r="G859">
        <v>99</v>
      </c>
      <c r="H859">
        <v>105</v>
      </c>
    </row>
    <row r="860" spans="1:8" x14ac:dyDescent="0.3">
      <c r="A860">
        <v>1367</v>
      </c>
      <c r="B860" t="s">
        <v>2</v>
      </c>
      <c r="C860" s="1">
        <v>44621</v>
      </c>
      <c r="D860">
        <v>64</v>
      </c>
      <c r="E860">
        <v>63</v>
      </c>
      <c r="F860">
        <v>67</v>
      </c>
      <c r="G860">
        <f t="shared" si="18"/>
        <v>80</v>
      </c>
      <c r="H860">
        <v>64</v>
      </c>
    </row>
    <row r="861" spans="1:8" x14ac:dyDescent="0.3">
      <c r="A861">
        <v>1691</v>
      </c>
      <c r="B861" t="s">
        <v>73</v>
      </c>
      <c r="C861" s="1">
        <v>44621</v>
      </c>
      <c r="D861">
        <v>138</v>
      </c>
      <c r="E861">
        <v>130</v>
      </c>
      <c r="F861">
        <v>161</v>
      </c>
      <c r="G861">
        <f t="shared" si="18"/>
        <v>78</v>
      </c>
      <c r="H861">
        <v>78</v>
      </c>
    </row>
    <row r="862" spans="1:8" x14ac:dyDescent="0.3">
      <c r="A862">
        <v>1741</v>
      </c>
      <c r="B862" t="s">
        <v>59</v>
      </c>
      <c r="C862" s="1">
        <v>44621</v>
      </c>
      <c r="D862">
        <v>158</v>
      </c>
      <c r="E862">
        <v>161</v>
      </c>
      <c r="F862">
        <v>149</v>
      </c>
      <c r="G862">
        <f t="shared" si="18"/>
        <v>151</v>
      </c>
      <c r="H862">
        <v>163</v>
      </c>
    </row>
    <row r="863" spans="1:8" x14ac:dyDescent="0.3">
      <c r="A863">
        <v>2009</v>
      </c>
      <c r="B863" t="s">
        <v>71</v>
      </c>
      <c r="C863" s="1">
        <v>44621</v>
      </c>
      <c r="D863">
        <v>58</v>
      </c>
      <c r="E863">
        <v>55</v>
      </c>
      <c r="F863">
        <v>69</v>
      </c>
      <c r="G863">
        <f t="shared" si="18"/>
        <v>111</v>
      </c>
      <c r="H863">
        <v>100</v>
      </c>
    </row>
    <row r="864" spans="1:8" x14ac:dyDescent="0.3">
      <c r="A864">
        <v>2100</v>
      </c>
      <c r="B864" t="s">
        <v>0</v>
      </c>
      <c r="C864" s="1">
        <v>44621</v>
      </c>
      <c r="D864">
        <v>351</v>
      </c>
      <c r="E864">
        <v>362</v>
      </c>
      <c r="F864">
        <v>320</v>
      </c>
      <c r="G864">
        <f t="shared" si="18"/>
        <v>494</v>
      </c>
      <c r="H864">
        <v>474</v>
      </c>
    </row>
    <row r="865" spans="1:8" x14ac:dyDescent="0.3">
      <c r="A865">
        <v>2234</v>
      </c>
      <c r="B865" t="s">
        <v>72</v>
      </c>
      <c r="C865" s="1">
        <v>44621</v>
      </c>
      <c r="D865">
        <v>110</v>
      </c>
      <c r="E865">
        <v>113</v>
      </c>
      <c r="F865">
        <v>100</v>
      </c>
      <c r="G865">
        <f t="shared" si="18"/>
        <v>96</v>
      </c>
      <c r="H865">
        <v>99</v>
      </c>
    </row>
    <row r="866" spans="1:8" x14ac:dyDescent="0.3">
      <c r="A866">
        <v>2248</v>
      </c>
      <c r="B866" t="s">
        <v>74</v>
      </c>
      <c r="C866" s="1">
        <v>44621</v>
      </c>
      <c r="D866">
        <v>57</v>
      </c>
      <c r="E866">
        <v>57</v>
      </c>
      <c r="F866">
        <v>60</v>
      </c>
      <c r="G866">
        <f t="shared" si="18"/>
        <v>74</v>
      </c>
      <c r="H866">
        <v>76</v>
      </c>
    </row>
    <row r="867" spans="1:8" x14ac:dyDescent="0.3">
      <c r="A867">
        <v>2299</v>
      </c>
      <c r="B867" t="s">
        <v>68</v>
      </c>
      <c r="C867" s="1">
        <v>44621</v>
      </c>
      <c r="D867">
        <v>91</v>
      </c>
      <c r="E867">
        <v>89</v>
      </c>
      <c r="F867">
        <v>97</v>
      </c>
      <c r="G867">
        <f t="shared" si="18"/>
        <v>109</v>
      </c>
      <c r="H867">
        <v>107</v>
      </c>
    </row>
    <row r="868" spans="1:8" x14ac:dyDescent="0.3">
      <c r="A868">
        <v>2301</v>
      </c>
      <c r="B868" t="s">
        <v>82</v>
      </c>
      <c r="C868" s="1">
        <v>44621</v>
      </c>
      <c r="D868">
        <v>16</v>
      </c>
      <c r="E868">
        <v>16</v>
      </c>
      <c r="F868">
        <v>17</v>
      </c>
      <c r="G868">
        <f t="shared" si="18"/>
        <v>17</v>
      </c>
      <c r="H868">
        <v>17</v>
      </c>
    </row>
    <row r="869" spans="1:8" x14ac:dyDescent="0.3">
      <c r="A869">
        <v>2452</v>
      </c>
      <c r="B869" t="s">
        <v>64</v>
      </c>
      <c r="C869" s="1">
        <v>44621</v>
      </c>
      <c r="D869">
        <v>165</v>
      </c>
      <c r="E869">
        <v>159</v>
      </c>
      <c r="F869">
        <v>185</v>
      </c>
      <c r="G869">
        <f t="shared" si="18"/>
        <v>143</v>
      </c>
      <c r="H869">
        <v>131</v>
      </c>
    </row>
    <row r="870" spans="1:8" x14ac:dyDescent="0.3">
      <c r="A870">
        <v>2601</v>
      </c>
      <c r="B870" t="s">
        <v>66</v>
      </c>
      <c r="C870" s="1">
        <v>44621</v>
      </c>
      <c r="D870">
        <v>97</v>
      </c>
      <c r="E870">
        <v>95</v>
      </c>
      <c r="F870">
        <v>103</v>
      </c>
      <c r="G870">
        <f t="shared" si="18"/>
        <v>135</v>
      </c>
      <c r="H870">
        <v>118</v>
      </c>
    </row>
    <row r="871" spans="1:8" x14ac:dyDescent="0.3">
      <c r="A871">
        <v>3296</v>
      </c>
      <c r="B871" t="s">
        <v>81</v>
      </c>
      <c r="C871" s="1">
        <v>44621</v>
      </c>
      <c r="D871">
        <v>15</v>
      </c>
      <c r="E871">
        <v>15</v>
      </c>
      <c r="F871">
        <v>14</v>
      </c>
      <c r="G871">
        <f t="shared" si="18"/>
        <v>18</v>
      </c>
      <c r="H871">
        <v>18</v>
      </c>
    </row>
    <row r="872" spans="1:8" x14ac:dyDescent="0.3">
      <c r="A872">
        <v>3385</v>
      </c>
      <c r="B872" t="s">
        <v>63</v>
      </c>
      <c r="C872" s="1">
        <v>44621</v>
      </c>
      <c r="D872">
        <v>120</v>
      </c>
      <c r="E872">
        <v>118</v>
      </c>
      <c r="F872">
        <v>123</v>
      </c>
      <c r="G872">
        <f t="shared" si="18"/>
        <v>160</v>
      </c>
      <c r="H872">
        <v>137</v>
      </c>
    </row>
    <row r="873" spans="1:8" x14ac:dyDescent="0.3">
      <c r="A873">
        <v>3471</v>
      </c>
      <c r="B873" t="s">
        <v>78</v>
      </c>
      <c r="C873" s="1">
        <v>44621</v>
      </c>
      <c r="D873">
        <v>38</v>
      </c>
      <c r="E873">
        <v>38</v>
      </c>
      <c r="F873">
        <v>39</v>
      </c>
      <c r="G873">
        <f t="shared" si="18"/>
        <v>44</v>
      </c>
      <c r="H873">
        <v>34</v>
      </c>
    </row>
    <row r="874" spans="1:8" x14ac:dyDescent="0.3">
      <c r="A874">
        <v>3472</v>
      </c>
      <c r="B874" t="s">
        <v>55</v>
      </c>
      <c r="C874" s="1">
        <v>44621</v>
      </c>
      <c r="D874">
        <v>768</v>
      </c>
      <c r="E874">
        <v>780</v>
      </c>
      <c r="F874">
        <v>732</v>
      </c>
      <c r="G874">
        <f t="shared" si="18"/>
        <v>719</v>
      </c>
      <c r="H874">
        <v>765</v>
      </c>
    </row>
    <row r="875" spans="1:8" x14ac:dyDescent="0.3">
      <c r="A875">
        <v>3588</v>
      </c>
      <c r="B875" t="s">
        <v>84</v>
      </c>
      <c r="C875" s="1">
        <v>44621</v>
      </c>
      <c r="D875">
        <v>17</v>
      </c>
      <c r="E875">
        <v>16</v>
      </c>
      <c r="F875">
        <v>19</v>
      </c>
      <c r="G875">
        <f t="shared" si="18"/>
        <v>11</v>
      </c>
      <c r="H875">
        <v>7</v>
      </c>
    </row>
    <row r="876" spans="1:8" x14ac:dyDescent="0.3">
      <c r="A876">
        <v>4359</v>
      </c>
      <c r="B876" t="s">
        <v>57</v>
      </c>
      <c r="C876" s="1">
        <v>44621</v>
      </c>
      <c r="D876">
        <v>224</v>
      </c>
      <c r="E876">
        <v>227</v>
      </c>
      <c r="F876">
        <v>213</v>
      </c>
      <c r="G876">
        <f t="shared" si="18"/>
        <v>406</v>
      </c>
      <c r="H876">
        <v>385</v>
      </c>
    </row>
    <row r="877" spans="1:8" x14ac:dyDescent="0.3">
      <c r="A877">
        <v>4494</v>
      </c>
      <c r="B877" t="s">
        <v>79</v>
      </c>
      <c r="C877" s="1">
        <v>44621</v>
      </c>
      <c r="D877">
        <v>39</v>
      </c>
      <c r="E877">
        <v>37</v>
      </c>
      <c r="F877">
        <v>43</v>
      </c>
      <c r="G877">
        <f t="shared" si="18"/>
        <v>42</v>
      </c>
      <c r="H877">
        <v>28</v>
      </c>
    </row>
    <row r="878" spans="1:8" x14ac:dyDescent="0.3">
      <c r="A878">
        <v>4496</v>
      </c>
      <c r="B878" t="s">
        <v>54</v>
      </c>
      <c r="C878" s="1">
        <v>44621</v>
      </c>
      <c r="D878">
        <v>2174</v>
      </c>
      <c r="E878">
        <v>2218</v>
      </c>
      <c r="F878">
        <v>2045</v>
      </c>
      <c r="G878">
        <f t="shared" si="18"/>
        <v>2109</v>
      </c>
      <c r="H878">
        <v>2295</v>
      </c>
    </row>
    <row r="879" spans="1:8" x14ac:dyDescent="0.3">
      <c r="A879">
        <v>4704</v>
      </c>
      <c r="B879" t="s">
        <v>60</v>
      </c>
      <c r="C879" s="1">
        <v>44621</v>
      </c>
      <c r="D879">
        <v>154</v>
      </c>
      <c r="E879">
        <v>156</v>
      </c>
      <c r="F879">
        <v>149</v>
      </c>
      <c r="G879">
        <f t="shared" si="18"/>
        <v>169</v>
      </c>
      <c r="H879">
        <v>159</v>
      </c>
    </row>
    <row r="880" spans="1:8" x14ac:dyDescent="0.3">
      <c r="A880">
        <v>4776</v>
      </c>
      <c r="B880" t="s">
        <v>67</v>
      </c>
      <c r="C880" s="1">
        <v>44621</v>
      </c>
      <c r="D880">
        <v>185</v>
      </c>
      <c r="E880">
        <v>186</v>
      </c>
      <c r="F880">
        <v>184</v>
      </c>
      <c r="G880">
        <f t="shared" si="18"/>
        <v>114</v>
      </c>
      <c r="H880">
        <v>111</v>
      </c>
    </row>
    <row r="881" spans="1:8" x14ac:dyDescent="0.3">
      <c r="A881">
        <v>5389</v>
      </c>
      <c r="B881" t="s">
        <v>58</v>
      </c>
      <c r="C881" s="1">
        <v>44621</v>
      </c>
      <c r="D881">
        <v>275</v>
      </c>
      <c r="E881">
        <v>271</v>
      </c>
      <c r="F881">
        <v>286</v>
      </c>
      <c r="G881">
        <f t="shared" si="18"/>
        <v>329</v>
      </c>
      <c r="H881">
        <v>324</v>
      </c>
    </row>
    <row r="882" spans="1:8" x14ac:dyDescent="0.3">
      <c r="A882">
        <v>5400</v>
      </c>
      <c r="B882" t="s">
        <v>77</v>
      </c>
      <c r="C882" s="1">
        <v>44621</v>
      </c>
      <c r="D882">
        <v>23</v>
      </c>
      <c r="E882">
        <v>23</v>
      </c>
      <c r="F882">
        <v>25</v>
      </c>
      <c r="G882">
        <f t="shared" si="18"/>
        <v>27</v>
      </c>
      <c r="H882">
        <v>34</v>
      </c>
    </row>
    <row r="883" spans="1:8" x14ac:dyDescent="0.3">
      <c r="A883">
        <v>5997</v>
      </c>
      <c r="B883" t="s">
        <v>75</v>
      </c>
      <c r="C883" s="1">
        <v>44621</v>
      </c>
      <c r="D883">
        <v>66</v>
      </c>
      <c r="E883">
        <v>66</v>
      </c>
      <c r="F883">
        <v>64</v>
      </c>
      <c r="G883">
        <f t="shared" si="18"/>
        <v>67</v>
      </c>
      <c r="H883">
        <v>64</v>
      </c>
    </row>
    <row r="884" spans="1:8" x14ac:dyDescent="0.3">
      <c r="A884">
        <v>6882</v>
      </c>
      <c r="B884" t="s">
        <v>61</v>
      </c>
      <c r="C884" s="1">
        <v>44621</v>
      </c>
      <c r="D884">
        <v>135</v>
      </c>
      <c r="E884">
        <v>138</v>
      </c>
      <c r="F884">
        <v>125</v>
      </c>
      <c r="G884">
        <f t="shared" si="18"/>
        <v>161</v>
      </c>
      <c r="H884">
        <v>158</v>
      </c>
    </row>
    <row r="885" spans="1:8" x14ac:dyDescent="0.3">
      <c r="A885">
        <v>7141</v>
      </c>
      <c r="B885" t="s">
        <v>65</v>
      </c>
      <c r="C885" s="1">
        <v>44621</v>
      </c>
      <c r="D885">
        <v>93</v>
      </c>
      <c r="E885">
        <v>92</v>
      </c>
      <c r="F885">
        <v>98</v>
      </c>
      <c r="G885">
        <f t="shared" si="18"/>
        <v>120</v>
      </c>
      <c r="H885">
        <v>121</v>
      </c>
    </row>
    <row r="886" spans="1:8" x14ac:dyDescent="0.3">
      <c r="A886">
        <v>7335</v>
      </c>
      <c r="B886" t="s">
        <v>62</v>
      </c>
      <c r="C886" s="1">
        <v>44621</v>
      </c>
      <c r="D886">
        <v>110</v>
      </c>
      <c r="E886">
        <v>112</v>
      </c>
      <c r="F886">
        <v>104</v>
      </c>
      <c r="G886">
        <f t="shared" si="18"/>
        <v>167</v>
      </c>
      <c r="H886">
        <v>143</v>
      </c>
    </row>
    <row r="887" spans="1:8" x14ac:dyDescent="0.3">
      <c r="A887">
        <v>7405</v>
      </c>
      <c r="B887" t="s">
        <v>80</v>
      </c>
      <c r="C887" s="1">
        <v>44621</v>
      </c>
      <c r="D887">
        <v>24</v>
      </c>
      <c r="E887">
        <v>24</v>
      </c>
      <c r="F887">
        <v>25</v>
      </c>
      <c r="G887">
        <f t="shared" si="18"/>
        <v>22</v>
      </c>
      <c r="H887">
        <v>25</v>
      </c>
    </row>
    <row r="888" spans="1:8" x14ac:dyDescent="0.3">
      <c r="A888">
        <v>7498</v>
      </c>
      <c r="B888" t="s">
        <v>70</v>
      </c>
      <c r="C888" s="1">
        <v>44621</v>
      </c>
      <c r="D888">
        <v>96</v>
      </c>
      <c r="E888">
        <v>96</v>
      </c>
      <c r="F888">
        <v>96</v>
      </c>
      <c r="G888">
        <f t="shared" si="18"/>
        <v>102</v>
      </c>
      <c r="H888">
        <v>102</v>
      </c>
    </row>
    <row r="889" spans="1:8" x14ac:dyDescent="0.3">
      <c r="A889">
        <v>8783</v>
      </c>
      <c r="B889" t="s">
        <v>56</v>
      </c>
      <c r="C889" s="1">
        <v>44621</v>
      </c>
      <c r="D889">
        <v>387</v>
      </c>
      <c r="E889">
        <v>396</v>
      </c>
      <c r="F889">
        <v>361</v>
      </c>
      <c r="G889">
        <f t="shared" si="18"/>
        <v>430</v>
      </c>
      <c r="H889">
        <v>460</v>
      </c>
    </row>
    <row r="890" spans="1:8" x14ac:dyDescent="0.3">
      <c r="A890">
        <v>9041</v>
      </c>
      <c r="B890" t="s">
        <v>76</v>
      </c>
      <c r="C890" s="1">
        <v>44621</v>
      </c>
      <c r="D890">
        <v>60</v>
      </c>
      <c r="E890">
        <v>62</v>
      </c>
      <c r="F890">
        <v>55</v>
      </c>
      <c r="G890">
        <f t="shared" si="18"/>
        <v>66</v>
      </c>
      <c r="H890">
        <v>56</v>
      </c>
    </row>
    <row r="891" spans="1:8" x14ac:dyDescent="0.3">
      <c r="A891">
        <v>9491</v>
      </c>
      <c r="B891" t="s">
        <v>83</v>
      </c>
      <c r="C891" s="1">
        <v>44621</v>
      </c>
      <c r="D891">
        <v>15</v>
      </c>
      <c r="E891">
        <v>16</v>
      </c>
      <c r="F891">
        <v>13</v>
      </c>
      <c r="G891">
        <v>11</v>
      </c>
      <c r="H891">
        <v>11</v>
      </c>
    </row>
    <row r="892" spans="1:8" x14ac:dyDescent="0.3">
      <c r="A892">
        <v>9838</v>
      </c>
      <c r="B892" t="s">
        <v>69</v>
      </c>
      <c r="C892" s="1">
        <v>44621</v>
      </c>
      <c r="D892">
        <v>100</v>
      </c>
      <c r="E892">
        <v>102</v>
      </c>
      <c r="F892">
        <v>96</v>
      </c>
      <c r="G892">
        <v>99</v>
      </c>
      <c r="H892">
        <v>105</v>
      </c>
    </row>
    <row r="893" spans="1:8" x14ac:dyDescent="0.3">
      <c r="A893">
        <v>1367</v>
      </c>
      <c r="B893" t="s">
        <v>2</v>
      </c>
      <c r="C893" s="1">
        <v>44652</v>
      </c>
      <c r="D893">
        <v>66</v>
      </c>
      <c r="E893">
        <v>63</v>
      </c>
      <c r="F893">
        <v>72</v>
      </c>
      <c r="G893">
        <f t="shared" si="18"/>
        <v>80</v>
      </c>
      <c r="H893">
        <v>64</v>
      </c>
    </row>
    <row r="894" spans="1:8" x14ac:dyDescent="0.3">
      <c r="A894">
        <v>1691</v>
      </c>
      <c r="B894" t="s">
        <v>73</v>
      </c>
      <c r="C894" s="1">
        <v>44652</v>
      </c>
      <c r="D894">
        <v>153</v>
      </c>
      <c r="E894">
        <v>138</v>
      </c>
      <c r="F894">
        <v>186</v>
      </c>
      <c r="G894">
        <f t="shared" si="18"/>
        <v>78</v>
      </c>
      <c r="H894">
        <v>78</v>
      </c>
    </row>
    <row r="895" spans="1:8" x14ac:dyDescent="0.3">
      <c r="A895">
        <v>1741</v>
      </c>
      <c r="B895" t="s">
        <v>59</v>
      </c>
      <c r="C895" s="1">
        <v>44652</v>
      </c>
      <c r="D895">
        <v>165</v>
      </c>
      <c r="E895">
        <v>162</v>
      </c>
      <c r="F895">
        <v>173</v>
      </c>
      <c r="G895">
        <f t="shared" si="18"/>
        <v>151</v>
      </c>
      <c r="H895">
        <v>163</v>
      </c>
    </row>
    <row r="896" spans="1:8" x14ac:dyDescent="0.3">
      <c r="A896">
        <v>2009</v>
      </c>
      <c r="B896" t="s">
        <v>71</v>
      </c>
      <c r="C896" s="1">
        <v>44652</v>
      </c>
      <c r="D896">
        <v>64</v>
      </c>
      <c r="E896">
        <v>59</v>
      </c>
      <c r="F896">
        <v>76</v>
      </c>
      <c r="G896">
        <f t="shared" si="18"/>
        <v>111</v>
      </c>
      <c r="H896">
        <v>100</v>
      </c>
    </row>
    <row r="897" spans="1:8" x14ac:dyDescent="0.3">
      <c r="A897">
        <v>2100</v>
      </c>
      <c r="B897" t="s">
        <v>0</v>
      </c>
      <c r="C897" s="1">
        <v>44652</v>
      </c>
      <c r="D897">
        <v>360</v>
      </c>
      <c r="E897">
        <v>366</v>
      </c>
      <c r="F897">
        <v>346</v>
      </c>
      <c r="G897">
        <f t="shared" si="18"/>
        <v>494</v>
      </c>
      <c r="H897">
        <v>474</v>
      </c>
    </row>
    <row r="898" spans="1:8" x14ac:dyDescent="0.3">
      <c r="A898">
        <v>2234</v>
      </c>
      <c r="B898" t="s">
        <v>72</v>
      </c>
      <c r="C898" s="1">
        <v>44652</v>
      </c>
      <c r="D898">
        <v>116</v>
      </c>
      <c r="E898">
        <v>120</v>
      </c>
      <c r="F898">
        <v>106</v>
      </c>
      <c r="G898">
        <f t="shared" si="18"/>
        <v>96</v>
      </c>
      <c r="H898">
        <v>99</v>
      </c>
    </row>
    <row r="899" spans="1:8" x14ac:dyDescent="0.3">
      <c r="A899">
        <v>2248</v>
      </c>
      <c r="B899" t="s">
        <v>74</v>
      </c>
      <c r="C899" s="1">
        <v>44652</v>
      </c>
      <c r="D899">
        <v>56</v>
      </c>
      <c r="E899">
        <v>53</v>
      </c>
      <c r="F899">
        <v>61</v>
      </c>
      <c r="G899">
        <f t="shared" ref="G899:G962" si="19">VLOOKUP(B899&amp;YEAR(C899),T:U,2,FALSE)</f>
        <v>74</v>
      </c>
      <c r="H899">
        <v>76</v>
      </c>
    </row>
    <row r="900" spans="1:8" x14ac:dyDescent="0.3">
      <c r="A900">
        <v>2299</v>
      </c>
      <c r="B900" t="s">
        <v>68</v>
      </c>
      <c r="C900" s="1">
        <v>44652</v>
      </c>
      <c r="D900">
        <v>102</v>
      </c>
      <c r="E900">
        <v>105</v>
      </c>
      <c r="F900">
        <v>97</v>
      </c>
      <c r="G900">
        <f t="shared" si="19"/>
        <v>109</v>
      </c>
      <c r="H900">
        <v>107</v>
      </c>
    </row>
    <row r="901" spans="1:8" x14ac:dyDescent="0.3">
      <c r="A901">
        <v>2301</v>
      </c>
      <c r="B901" t="s">
        <v>82</v>
      </c>
      <c r="C901" s="1">
        <v>44652</v>
      </c>
      <c r="D901">
        <v>20</v>
      </c>
      <c r="E901">
        <v>19</v>
      </c>
      <c r="F901">
        <v>21</v>
      </c>
      <c r="G901">
        <f t="shared" si="19"/>
        <v>17</v>
      </c>
      <c r="H901">
        <v>17</v>
      </c>
    </row>
    <row r="902" spans="1:8" x14ac:dyDescent="0.3">
      <c r="A902">
        <v>2452</v>
      </c>
      <c r="B902" t="s">
        <v>64</v>
      </c>
      <c r="C902" s="1">
        <v>44652</v>
      </c>
      <c r="D902">
        <v>182</v>
      </c>
      <c r="E902">
        <v>171</v>
      </c>
      <c r="F902">
        <v>206</v>
      </c>
      <c r="G902">
        <f t="shared" si="19"/>
        <v>143</v>
      </c>
      <c r="H902">
        <v>131</v>
      </c>
    </row>
    <row r="903" spans="1:8" x14ac:dyDescent="0.3">
      <c r="A903">
        <v>2601</v>
      </c>
      <c r="B903" t="s">
        <v>66</v>
      </c>
      <c r="C903" s="1">
        <v>44652</v>
      </c>
      <c r="D903">
        <v>96</v>
      </c>
      <c r="E903">
        <v>97</v>
      </c>
      <c r="F903">
        <v>94</v>
      </c>
      <c r="G903">
        <f t="shared" si="19"/>
        <v>135</v>
      </c>
      <c r="H903">
        <v>118</v>
      </c>
    </row>
    <row r="904" spans="1:8" x14ac:dyDescent="0.3">
      <c r="A904">
        <v>3296</v>
      </c>
      <c r="B904" t="s">
        <v>81</v>
      </c>
      <c r="C904" s="1">
        <v>44652</v>
      </c>
      <c r="D904">
        <v>14</v>
      </c>
      <c r="E904">
        <v>14</v>
      </c>
      <c r="F904">
        <v>14</v>
      </c>
      <c r="G904">
        <f t="shared" si="19"/>
        <v>18</v>
      </c>
      <c r="H904">
        <v>18</v>
      </c>
    </row>
    <row r="905" spans="1:8" x14ac:dyDescent="0.3">
      <c r="A905">
        <v>3385</v>
      </c>
      <c r="B905" t="s">
        <v>63</v>
      </c>
      <c r="C905" s="1">
        <v>44652</v>
      </c>
      <c r="D905">
        <v>116</v>
      </c>
      <c r="E905">
        <v>118</v>
      </c>
      <c r="F905">
        <v>112</v>
      </c>
      <c r="G905">
        <f t="shared" si="19"/>
        <v>160</v>
      </c>
      <c r="H905">
        <v>137</v>
      </c>
    </row>
    <row r="906" spans="1:8" x14ac:dyDescent="0.3">
      <c r="A906">
        <v>3471</v>
      </c>
      <c r="B906" t="s">
        <v>78</v>
      </c>
      <c r="C906" s="1">
        <v>44652</v>
      </c>
      <c r="D906">
        <v>35</v>
      </c>
      <c r="E906">
        <v>34</v>
      </c>
      <c r="F906">
        <v>35</v>
      </c>
      <c r="G906">
        <f t="shared" si="19"/>
        <v>44</v>
      </c>
      <c r="H906">
        <v>34</v>
      </c>
    </row>
    <row r="907" spans="1:8" x14ac:dyDescent="0.3">
      <c r="A907">
        <v>3472</v>
      </c>
      <c r="B907" t="s">
        <v>55</v>
      </c>
      <c r="C907" s="1">
        <v>44652</v>
      </c>
      <c r="D907">
        <v>767</v>
      </c>
      <c r="E907">
        <v>781</v>
      </c>
      <c r="F907">
        <v>737</v>
      </c>
      <c r="G907">
        <f t="shared" si="19"/>
        <v>719</v>
      </c>
      <c r="H907">
        <v>765</v>
      </c>
    </row>
    <row r="908" spans="1:8" x14ac:dyDescent="0.3">
      <c r="A908">
        <v>3588</v>
      </c>
      <c r="B908" t="s">
        <v>84</v>
      </c>
      <c r="C908" s="1">
        <v>44652</v>
      </c>
      <c r="D908">
        <v>16</v>
      </c>
      <c r="E908">
        <v>15</v>
      </c>
      <c r="F908">
        <v>19</v>
      </c>
      <c r="G908">
        <f t="shared" si="19"/>
        <v>11</v>
      </c>
      <c r="H908">
        <v>7</v>
      </c>
    </row>
    <row r="909" spans="1:8" x14ac:dyDescent="0.3">
      <c r="A909">
        <v>4359</v>
      </c>
      <c r="B909" t="s">
        <v>57</v>
      </c>
      <c r="C909" s="1">
        <v>44652</v>
      </c>
      <c r="D909">
        <v>226</v>
      </c>
      <c r="E909">
        <v>235</v>
      </c>
      <c r="F909">
        <v>208</v>
      </c>
      <c r="G909">
        <f t="shared" si="19"/>
        <v>406</v>
      </c>
      <c r="H909">
        <v>385</v>
      </c>
    </row>
    <row r="910" spans="1:8" x14ac:dyDescent="0.3">
      <c r="A910">
        <v>4494</v>
      </c>
      <c r="B910" t="s">
        <v>79</v>
      </c>
      <c r="C910" s="1">
        <v>44652</v>
      </c>
      <c r="D910">
        <v>36</v>
      </c>
      <c r="E910">
        <v>38</v>
      </c>
      <c r="F910">
        <v>32</v>
      </c>
      <c r="G910">
        <f t="shared" si="19"/>
        <v>42</v>
      </c>
      <c r="H910">
        <v>28</v>
      </c>
    </row>
    <row r="911" spans="1:8" x14ac:dyDescent="0.3">
      <c r="A911">
        <v>4496</v>
      </c>
      <c r="B911" t="s">
        <v>54</v>
      </c>
      <c r="C911" s="1">
        <v>44652</v>
      </c>
      <c r="D911">
        <v>2190</v>
      </c>
      <c r="E911">
        <v>2258</v>
      </c>
      <c r="F911">
        <v>2037</v>
      </c>
      <c r="G911">
        <f t="shared" si="19"/>
        <v>2109</v>
      </c>
      <c r="H911">
        <v>2295</v>
      </c>
    </row>
    <row r="912" spans="1:8" x14ac:dyDescent="0.3">
      <c r="A912">
        <v>4704</v>
      </c>
      <c r="B912" t="s">
        <v>60</v>
      </c>
      <c r="C912" s="1">
        <v>44652</v>
      </c>
      <c r="D912">
        <v>155</v>
      </c>
      <c r="E912">
        <v>164</v>
      </c>
      <c r="F912">
        <v>135</v>
      </c>
      <c r="G912">
        <f t="shared" si="19"/>
        <v>169</v>
      </c>
      <c r="H912">
        <v>159</v>
      </c>
    </row>
    <row r="913" spans="1:8" x14ac:dyDescent="0.3">
      <c r="A913">
        <v>4776</v>
      </c>
      <c r="B913" t="s">
        <v>67</v>
      </c>
      <c r="C913" s="1">
        <v>44652</v>
      </c>
      <c r="D913">
        <v>186</v>
      </c>
      <c r="E913">
        <v>182</v>
      </c>
      <c r="F913">
        <v>195</v>
      </c>
      <c r="G913">
        <f t="shared" si="19"/>
        <v>114</v>
      </c>
      <c r="H913">
        <v>111</v>
      </c>
    </row>
    <row r="914" spans="1:8" x14ac:dyDescent="0.3">
      <c r="A914">
        <v>5389</v>
      </c>
      <c r="B914" t="s">
        <v>58</v>
      </c>
      <c r="C914" s="1">
        <v>44652</v>
      </c>
      <c r="D914">
        <v>292</v>
      </c>
      <c r="E914">
        <v>287</v>
      </c>
      <c r="F914">
        <v>302</v>
      </c>
      <c r="G914">
        <f t="shared" si="19"/>
        <v>329</v>
      </c>
      <c r="H914">
        <v>324</v>
      </c>
    </row>
    <row r="915" spans="1:8" x14ac:dyDescent="0.3">
      <c r="A915">
        <v>5400</v>
      </c>
      <c r="B915" t="s">
        <v>77</v>
      </c>
      <c r="C915" s="1">
        <v>44652</v>
      </c>
      <c r="D915">
        <v>23</v>
      </c>
      <c r="E915">
        <v>25</v>
      </c>
      <c r="F915">
        <v>17</v>
      </c>
      <c r="G915">
        <f t="shared" si="19"/>
        <v>27</v>
      </c>
      <c r="H915">
        <v>34</v>
      </c>
    </row>
    <row r="916" spans="1:8" x14ac:dyDescent="0.3">
      <c r="A916">
        <v>5997</v>
      </c>
      <c r="B916" t="s">
        <v>75</v>
      </c>
      <c r="C916" s="1">
        <v>44652</v>
      </c>
      <c r="D916">
        <v>64</v>
      </c>
      <c r="E916">
        <v>63</v>
      </c>
      <c r="F916">
        <v>66</v>
      </c>
      <c r="G916">
        <f t="shared" si="19"/>
        <v>67</v>
      </c>
      <c r="H916">
        <v>64</v>
      </c>
    </row>
    <row r="917" spans="1:8" x14ac:dyDescent="0.3">
      <c r="A917">
        <v>6882</v>
      </c>
      <c r="B917" t="s">
        <v>61</v>
      </c>
      <c r="C917" s="1">
        <v>44652</v>
      </c>
      <c r="D917">
        <v>139</v>
      </c>
      <c r="E917">
        <v>145</v>
      </c>
      <c r="F917">
        <v>125</v>
      </c>
      <c r="G917">
        <f t="shared" si="19"/>
        <v>161</v>
      </c>
      <c r="H917">
        <v>158</v>
      </c>
    </row>
    <row r="918" spans="1:8" x14ac:dyDescent="0.3">
      <c r="A918">
        <v>7141</v>
      </c>
      <c r="B918" t="s">
        <v>65</v>
      </c>
      <c r="C918" s="1">
        <v>44652</v>
      </c>
      <c r="D918">
        <v>92</v>
      </c>
      <c r="E918">
        <v>90</v>
      </c>
      <c r="F918">
        <v>97</v>
      </c>
      <c r="G918">
        <f t="shared" si="19"/>
        <v>120</v>
      </c>
      <c r="H918">
        <v>121</v>
      </c>
    </row>
    <row r="919" spans="1:8" x14ac:dyDescent="0.3">
      <c r="A919">
        <v>7335</v>
      </c>
      <c r="B919" t="s">
        <v>62</v>
      </c>
      <c r="C919" s="1">
        <v>44652</v>
      </c>
      <c r="D919">
        <v>107</v>
      </c>
      <c r="E919">
        <v>108</v>
      </c>
      <c r="F919">
        <v>105</v>
      </c>
      <c r="G919">
        <f t="shared" si="19"/>
        <v>167</v>
      </c>
      <c r="H919">
        <v>143</v>
      </c>
    </row>
    <row r="920" spans="1:8" x14ac:dyDescent="0.3">
      <c r="A920">
        <v>7405</v>
      </c>
      <c r="B920" t="s">
        <v>80</v>
      </c>
      <c r="C920" s="1">
        <v>44652</v>
      </c>
      <c r="D920">
        <v>23</v>
      </c>
      <c r="E920">
        <v>24</v>
      </c>
      <c r="F920">
        <v>23</v>
      </c>
      <c r="G920">
        <f t="shared" si="19"/>
        <v>22</v>
      </c>
      <c r="H920">
        <v>25</v>
      </c>
    </row>
    <row r="921" spans="1:8" x14ac:dyDescent="0.3">
      <c r="A921">
        <v>7498</v>
      </c>
      <c r="B921" t="s">
        <v>70</v>
      </c>
      <c r="C921" s="1">
        <v>44652</v>
      </c>
      <c r="D921">
        <v>96</v>
      </c>
      <c r="E921">
        <v>93</v>
      </c>
      <c r="F921">
        <v>105</v>
      </c>
      <c r="G921">
        <f t="shared" si="19"/>
        <v>102</v>
      </c>
      <c r="H921">
        <v>102</v>
      </c>
    </row>
    <row r="922" spans="1:8" x14ac:dyDescent="0.3">
      <c r="A922">
        <v>8783</v>
      </c>
      <c r="B922" t="s">
        <v>56</v>
      </c>
      <c r="C922" s="1">
        <v>44652</v>
      </c>
      <c r="D922">
        <v>396</v>
      </c>
      <c r="E922">
        <v>398</v>
      </c>
      <c r="F922">
        <v>391</v>
      </c>
      <c r="G922">
        <f t="shared" si="19"/>
        <v>430</v>
      </c>
      <c r="H922">
        <v>460</v>
      </c>
    </row>
    <row r="923" spans="1:8" x14ac:dyDescent="0.3">
      <c r="A923">
        <v>9041</v>
      </c>
      <c r="B923" t="s">
        <v>76</v>
      </c>
      <c r="C923" s="1">
        <v>44652</v>
      </c>
      <c r="D923">
        <v>57</v>
      </c>
      <c r="E923">
        <v>58</v>
      </c>
      <c r="F923">
        <v>56</v>
      </c>
      <c r="G923">
        <f t="shared" si="19"/>
        <v>66</v>
      </c>
      <c r="H923">
        <v>56</v>
      </c>
    </row>
    <row r="924" spans="1:8" x14ac:dyDescent="0.3">
      <c r="A924">
        <v>9491</v>
      </c>
      <c r="B924" t="s">
        <v>83</v>
      </c>
      <c r="C924" s="1">
        <v>44652</v>
      </c>
      <c r="D924">
        <v>16</v>
      </c>
      <c r="E924">
        <v>15</v>
      </c>
      <c r="F924">
        <v>19</v>
      </c>
      <c r="G924">
        <v>11</v>
      </c>
      <c r="H924">
        <v>11</v>
      </c>
    </row>
    <row r="925" spans="1:8" x14ac:dyDescent="0.3">
      <c r="A925">
        <v>9838</v>
      </c>
      <c r="B925" t="s">
        <v>69</v>
      </c>
      <c r="C925" s="1">
        <v>44652</v>
      </c>
      <c r="D925">
        <v>99</v>
      </c>
      <c r="E925">
        <v>90</v>
      </c>
      <c r="F925">
        <v>120</v>
      </c>
      <c r="G925">
        <v>99</v>
      </c>
      <c r="H925">
        <v>105</v>
      </c>
    </row>
    <row r="926" spans="1:8" x14ac:dyDescent="0.3">
      <c r="A926">
        <v>1367</v>
      </c>
      <c r="B926" t="s">
        <v>2</v>
      </c>
      <c r="C926" s="1">
        <v>44682</v>
      </c>
      <c r="D926">
        <v>70</v>
      </c>
      <c r="E926">
        <v>68</v>
      </c>
      <c r="F926">
        <v>74</v>
      </c>
      <c r="G926">
        <f t="shared" si="19"/>
        <v>80</v>
      </c>
      <c r="H926">
        <v>64</v>
      </c>
    </row>
    <row r="927" spans="1:8" x14ac:dyDescent="0.3">
      <c r="A927">
        <v>1691</v>
      </c>
      <c r="B927" t="s">
        <v>73</v>
      </c>
      <c r="C927" s="1">
        <v>44682</v>
      </c>
      <c r="D927">
        <v>180</v>
      </c>
      <c r="E927">
        <v>159</v>
      </c>
      <c r="F927">
        <v>229</v>
      </c>
      <c r="G927">
        <f t="shared" si="19"/>
        <v>78</v>
      </c>
      <c r="H927">
        <v>78</v>
      </c>
    </row>
    <row r="928" spans="1:8" x14ac:dyDescent="0.3">
      <c r="A928">
        <v>1741</v>
      </c>
      <c r="B928" t="s">
        <v>59</v>
      </c>
      <c r="C928" s="1">
        <v>44682</v>
      </c>
      <c r="D928">
        <v>176</v>
      </c>
      <c r="E928">
        <v>179</v>
      </c>
      <c r="F928">
        <v>169</v>
      </c>
      <c r="G928">
        <f t="shared" si="19"/>
        <v>151</v>
      </c>
      <c r="H928">
        <v>163</v>
      </c>
    </row>
    <row r="929" spans="1:8" x14ac:dyDescent="0.3">
      <c r="A929">
        <v>2009</v>
      </c>
      <c r="B929" t="s">
        <v>71</v>
      </c>
      <c r="C929" s="1">
        <v>44682</v>
      </c>
      <c r="D929">
        <v>72</v>
      </c>
      <c r="E929">
        <v>68</v>
      </c>
      <c r="F929">
        <v>84</v>
      </c>
      <c r="G929">
        <f t="shared" si="19"/>
        <v>111</v>
      </c>
      <c r="H929">
        <v>100</v>
      </c>
    </row>
    <row r="930" spans="1:8" x14ac:dyDescent="0.3">
      <c r="A930">
        <v>2100</v>
      </c>
      <c r="B930" t="s">
        <v>0</v>
      </c>
      <c r="C930" s="1">
        <v>44682</v>
      </c>
      <c r="D930">
        <v>341</v>
      </c>
      <c r="E930">
        <v>354</v>
      </c>
      <c r="F930">
        <v>310</v>
      </c>
      <c r="G930">
        <f t="shared" si="19"/>
        <v>494</v>
      </c>
      <c r="H930">
        <v>474</v>
      </c>
    </row>
    <row r="931" spans="1:8" x14ac:dyDescent="0.3">
      <c r="A931">
        <v>2234</v>
      </c>
      <c r="B931" t="s">
        <v>72</v>
      </c>
      <c r="C931" s="1">
        <v>44682</v>
      </c>
      <c r="D931">
        <v>104</v>
      </c>
      <c r="E931">
        <v>108</v>
      </c>
      <c r="F931">
        <v>95</v>
      </c>
      <c r="G931">
        <f t="shared" si="19"/>
        <v>96</v>
      </c>
      <c r="H931">
        <v>99</v>
      </c>
    </row>
    <row r="932" spans="1:8" x14ac:dyDescent="0.3">
      <c r="A932">
        <v>2248</v>
      </c>
      <c r="B932" t="s">
        <v>74</v>
      </c>
      <c r="C932" s="1">
        <v>44682</v>
      </c>
      <c r="D932">
        <v>53</v>
      </c>
      <c r="E932">
        <v>53</v>
      </c>
      <c r="F932">
        <v>53</v>
      </c>
      <c r="G932">
        <f t="shared" si="19"/>
        <v>74</v>
      </c>
      <c r="H932">
        <v>76</v>
      </c>
    </row>
    <row r="933" spans="1:8" x14ac:dyDescent="0.3">
      <c r="A933">
        <v>2299</v>
      </c>
      <c r="B933" t="s">
        <v>68</v>
      </c>
      <c r="C933" s="1">
        <v>44682</v>
      </c>
      <c r="D933">
        <v>118</v>
      </c>
      <c r="E933">
        <v>122</v>
      </c>
      <c r="F933">
        <v>110</v>
      </c>
      <c r="G933">
        <f t="shared" si="19"/>
        <v>109</v>
      </c>
      <c r="H933">
        <v>107</v>
      </c>
    </row>
    <row r="934" spans="1:8" x14ac:dyDescent="0.3">
      <c r="A934">
        <v>2301</v>
      </c>
      <c r="B934" t="s">
        <v>82</v>
      </c>
      <c r="C934" s="1">
        <v>44682</v>
      </c>
      <c r="D934">
        <v>18</v>
      </c>
      <c r="E934">
        <v>18</v>
      </c>
      <c r="F934">
        <v>18</v>
      </c>
      <c r="G934">
        <f t="shared" si="19"/>
        <v>17</v>
      </c>
      <c r="H934">
        <v>17</v>
      </c>
    </row>
    <row r="935" spans="1:8" x14ac:dyDescent="0.3">
      <c r="A935">
        <v>2452</v>
      </c>
      <c r="B935" t="s">
        <v>64</v>
      </c>
      <c r="C935" s="1">
        <v>44682</v>
      </c>
      <c r="D935">
        <v>204</v>
      </c>
      <c r="E935">
        <v>190</v>
      </c>
      <c r="F935">
        <v>237</v>
      </c>
      <c r="G935">
        <f t="shared" si="19"/>
        <v>143</v>
      </c>
      <c r="H935">
        <v>131</v>
      </c>
    </row>
    <row r="936" spans="1:8" x14ac:dyDescent="0.3">
      <c r="A936">
        <v>2601</v>
      </c>
      <c r="B936" t="s">
        <v>66</v>
      </c>
      <c r="C936" s="1">
        <v>44682</v>
      </c>
      <c r="D936">
        <v>89</v>
      </c>
      <c r="E936">
        <v>91</v>
      </c>
      <c r="F936">
        <v>82</v>
      </c>
      <c r="G936">
        <f t="shared" si="19"/>
        <v>135</v>
      </c>
      <c r="H936">
        <v>118</v>
      </c>
    </row>
    <row r="937" spans="1:8" x14ac:dyDescent="0.3">
      <c r="A937">
        <v>3296</v>
      </c>
      <c r="B937" t="s">
        <v>81</v>
      </c>
      <c r="C937" s="1">
        <v>44682</v>
      </c>
      <c r="D937">
        <v>14</v>
      </c>
      <c r="E937">
        <v>14</v>
      </c>
      <c r="F937">
        <v>16</v>
      </c>
      <c r="G937">
        <f t="shared" si="19"/>
        <v>18</v>
      </c>
      <c r="H937">
        <v>18</v>
      </c>
    </row>
    <row r="938" spans="1:8" x14ac:dyDescent="0.3">
      <c r="A938">
        <v>3385</v>
      </c>
      <c r="B938" t="s">
        <v>63</v>
      </c>
      <c r="C938" s="1">
        <v>44682</v>
      </c>
      <c r="D938">
        <v>123</v>
      </c>
      <c r="E938">
        <v>124</v>
      </c>
      <c r="F938">
        <v>120</v>
      </c>
      <c r="G938">
        <f t="shared" si="19"/>
        <v>160</v>
      </c>
      <c r="H938">
        <v>137</v>
      </c>
    </row>
    <row r="939" spans="1:8" x14ac:dyDescent="0.3">
      <c r="A939">
        <v>3471</v>
      </c>
      <c r="B939" t="s">
        <v>78</v>
      </c>
      <c r="C939" s="1">
        <v>44682</v>
      </c>
      <c r="D939">
        <v>35</v>
      </c>
      <c r="E939">
        <v>37</v>
      </c>
      <c r="F939">
        <v>32</v>
      </c>
      <c r="G939">
        <f t="shared" si="19"/>
        <v>44</v>
      </c>
      <c r="H939">
        <v>34</v>
      </c>
    </row>
    <row r="940" spans="1:8" x14ac:dyDescent="0.3">
      <c r="A940">
        <v>3472</v>
      </c>
      <c r="B940" t="s">
        <v>55</v>
      </c>
      <c r="C940" s="1">
        <v>44682</v>
      </c>
      <c r="D940">
        <v>750</v>
      </c>
      <c r="E940">
        <v>766</v>
      </c>
      <c r="F940">
        <v>710</v>
      </c>
      <c r="G940">
        <f t="shared" si="19"/>
        <v>719</v>
      </c>
      <c r="H940">
        <v>765</v>
      </c>
    </row>
    <row r="941" spans="1:8" x14ac:dyDescent="0.3">
      <c r="A941">
        <v>3588</v>
      </c>
      <c r="B941" t="s">
        <v>84</v>
      </c>
      <c r="C941" s="1">
        <v>44682</v>
      </c>
      <c r="D941">
        <v>18</v>
      </c>
      <c r="E941">
        <v>17</v>
      </c>
      <c r="F941">
        <v>21</v>
      </c>
      <c r="G941">
        <f t="shared" si="19"/>
        <v>11</v>
      </c>
      <c r="H941">
        <v>7</v>
      </c>
    </row>
    <row r="942" spans="1:8" x14ac:dyDescent="0.3">
      <c r="A942">
        <v>4359</v>
      </c>
      <c r="B942" t="s">
        <v>57</v>
      </c>
      <c r="C942" s="1">
        <v>44682</v>
      </c>
      <c r="D942">
        <v>228</v>
      </c>
      <c r="E942">
        <v>238</v>
      </c>
      <c r="F942">
        <v>203</v>
      </c>
      <c r="G942">
        <f t="shared" si="19"/>
        <v>406</v>
      </c>
      <c r="H942">
        <v>385</v>
      </c>
    </row>
    <row r="943" spans="1:8" x14ac:dyDescent="0.3">
      <c r="A943">
        <v>4494</v>
      </c>
      <c r="B943" t="s">
        <v>79</v>
      </c>
      <c r="C943" s="1">
        <v>44682</v>
      </c>
      <c r="D943">
        <v>35</v>
      </c>
      <c r="E943">
        <v>34</v>
      </c>
      <c r="F943">
        <v>37</v>
      </c>
      <c r="G943">
        <f t="shared" si="19"/>
        <v>42</v>
      </c>
      <c r="H943">
        <v>28</v>
      </c>
    </row>
    <row r="944" spans="1:8" x14ac:dyDescent="0.3">
      <c r="A944">
        <v>4496</v>
      </c>
      <c r="B944" t="s">
        <v>54</v>
      </c>
      <c r="C944" s="1">
        <v>44682</v>
      </c>
      <c r="D944">
        <v>2173</v>
      </c>
      <c r="E944">
        <v>2251</v>
      </c>
      <c r="F944">
        <v>1984</v>
      </c>
      <c r="G944">
        <f t="shared" si="19"/>
        <v>2109</v>
      </c>
      <c r="H944">
        <v>2295</v>
      </c>
    </row>
    <row r="945" spans="1:8" x14ac:dyDescent="0.3">
      <c r="A945">
        <v>4704</v>
      </c>
      <c r="B945" t="s">
        <v>60</v>
      </c>
      <c r="C945" s="1">
        <v>44682</v>
      </c>
      <c r="D945">
        <v>152</v>
      </c>
      <c r="E945">
        <v>152</v>
      </c>
      <c r="F945">
        <v>152</v>
      </c>
      <c r="G945">
        <f t="shared" si="19"/>
        <v>169</v>
      </c>
      <c r="H945">
        <v>159</v>
      </c>
    </row>
    <row r="946" spans="1:8" x14ac:dyDescent="0.3">
      <c r="A946">
        <v>4776</v>
      </c>
      <c r="B946" t="s">
        <v>67</v>
      </c>
      <c r="C946" s="1">
        <v>44682</v>
      </c>
      <c r="D946">
        <v>189</v>
      </c>
      <c r="E946">
        <v>187</v>
      </c>
      <c r="F946">
        <v>193</v>
      </c>
      <c r="G946">
        <f t="shared" si="19"/>
        <v>114</v>
      </c>
      <c r="H946">
        <v>111</v>
      </c>
    </row>
    <row r="947" spans="1:8" x14ac:dyDescent="0.3">
      <c r="A947">
        <v>5389</v>
      </c>
      <c r="B947" t="s">
        <v>58</v>
      </c>
      <c r="C947" s="1">
        <v>44682</v>
      </c>
      <c r="D947">
        <v>289</v>
      </c>
      <c r="E947">
        <v>279</v>
      </c>
      <c r="F947">
        <v>313</v>
      </c>
      <c r="G947">
        <f t="shared" si="19"/>
        <v>329</v>
      </c>
      <c r="H947">
        <v>324</v>
      </c>
    </row>
    <row r="948" spans="1:8" x14ac:dyDescent="0.3">
      <c r="A948">
        <v>5400</v>
      </c>
      <c r="B948" t="s">
        <v>77</v>
      </c>
      <c r="C948" s="1">
        <v>44682</v>
      </c>
      <c r="D948">
        <v>24</v>
      </c>
      <c r="E948">
        <v>26</v>
      </c>
      <c r="F948">
        <v>18</v>
      </c>
      <c r="G948">
        <f t="shared" si="19"/>
        <v>27</v>
      </c>
      <c r="H948">
        <v>34</v>
      </c>
    </row>
    <row r="949" spans="1:8" x14ac:dyDescent="0.3">
      <c r="A949">
        <v>5997</v>
      </c>
      <c r="B949" t="s">
        <v>75</v>
      </c>
      <c r="C949" s="1">
        <v>44682</v>
      </c>
      <c r="D949">
        <v>65</v>
      </c>
      <c r="E949">
        <v>65</v>
      </c>
      <c r="F949">
        <v>66</v>
      </c>
      <c r="G949">
        <f t="shared" si="19"/>
        <v>67</v>
      </c>
      <c r="H949">
        <v>64</v>
      </c>
    </row>
    <row r="950" spans="1:8" x14ac:dyDescent="0.3">
      <c r="A950">
        <v>6882</v>
      </c>
      <c r="B950" t="s">
        <v>61</v>
      </c>
      <c r="C950" s="1">
        <v>44682</v>
      </c>
      <c r="D950">
        <v>137</v>
      </c>
      <c r="E950">
        <v>141</v>
      </c>
      <c r="F950">
        <v>126</v>
      </c>
      <c r="G950">
        <f t="shared" si="19"/>
        <v>161</v>
      </c>
      <c r="H950">
        <v>158</v>
      </c>
    </row>
    <row r="951" spans="1:8" x14ac:dyDescent="0.3">
      <c r="A951">
        <v>7141</v>
      </c>
      <c r="B951" t="s">
        <v>65</v>
      </c>
      <c r="C951" s="1">
        <v>44682</v>
      </c>
      <c r="D951">
        <v>93</v>
      </c>
      <c r="E951">
        <v>91</v>
      </c>
      <c r="F951">
        <v>98</v>
      </c>
      <c r="G951">
        <f t="shared" si="19"/>
        <v>120</v>
      </c>
      <c r="H951">
        <v>121</v>
      </c>
    </row>
    <row r="952" spans="1:8" x14ac:dyDescent="0.3">
      <c r="A952">
        <v>7335</v>
      </c>
      <c r="B952" t="s">
        <v>62</v>
      </c>
      <c r="C952" s="1">
        <v>44682</v>
      </c>
      <c r="D952">
        <v>113</v>
      </c>
      <c r="E952">
        <v>116</v>
      </c>
      <c r="F952">
        <v>105</v>
      </c>
      <c r="G952">
        <f t="shared" si="19"/>
        <v>167</v>
      </c>
      <c r="H952">
        <v>143</v>
      </c>
    </row>
    <row r="953" spans="1:8" x14ac:dyDescent="0.3">
      <c r="A953">
        <v>7405</v>
      </c>
      <c r="B953" t="s">
        <v>80</v>
      </c>
      <c r="C953" s="1">
        <v>44682</v>
      </c>
      <c r="D953">
        <v>26</v>
      </c>
      <c r="E953">
        <v>27</v>
      </c>
      <c r="F953">
        <v>25</v>
      </c>
      <c r="G953">
        <f t="shared" si="19"/>
        <v>22</v>
      </c>
      <c r="H953">
        <v>25</v>
      </c>
    </row>
    <row r="954" spans="1:8" x14ac:dyDescent="0.3">
      <c r="A954">
        <v>7498</v>
      </c>
      <c r="B954" t="s">
        <v>70</v>
      </c>
      <c r="C954" s="1">
        <v>44682</v>
      </c>
      <c r="D954">
        <v>103</v>
      </c>
      <c r="E954">
        <v>101</v>
      </c>
      <c r="F954">
        <v>109</v>
      </c>
      <c r="G954">
        <f t="shared" si="19"/>
        <v>102</v>
      </c>
      <c r="H954">
        <v>102</v>
      </c>
    </row>
    <row r="955" spans="1:8" x14ac:dyDescent="0.3">
      <c r="A955">
        <v>8783</v>
      </c>
      <c r="B955" t="s">
        <v>56</v>
      </c>
      <c r="C955" s="1">
        <v>44682</v>
      </c>
      <c r="D955">
        <v>364</v>
      </c>
      <c r="E955">
        <v>369</v>
      </c>
      <c r="F955">
        <v>352</v>
      </c>
      <c r="G955">
        <f t="shared" si="19"/>
        <v>430</v>
      </c>
      <c r="H955">
        <v>460</v>
      </c>
    </row>
    <row r="956" spans="1:8" x14ac:dyDescent="0.3">
      <c r="A956">
        <v>9041</v>
      </c>
      <c r="B956" t="s">
        <v>76</v>
      </c>
      <c r="C956" s="1">
        <v>44682</v>
      </c>
      <c r="D956">
        <v>59</v>
      </c>
      <c r="E956">
        <v>60</v>
      </c>
      <c r="F956">
        <v>54</v>
      </c>
      <c r="G956">
        <f t="shared" si="19"/>
        <v>66</v>
      </c>
      <c r="H956">
        <v>56</v>
      </c>
    </row>
    <row r="957" spans="1:8" x14ac:dyDescent="0.3">
      <c r="A957">
        <v>9491</v>
      </c>
      <c r="B957" t="s">
        <v>83</v>
      </c>
      <c r="C957" s="1">
        <v>44682</v>
      </c>
      <c r="D957">
        <v>16</v>
      </c>
      <c r="E957">
        <v>16</v>
      </c>
      <c r="F957">
        <v>16</v>
      </c>
      <c r="G957">
        <v>11</v>
      </c>
      <c r="H957">
        <v>11</v>
      </c>
    </row>
    <row r="958" spans="1:8" x14ac:dyDescent="0.3">
      <c r="A958">
        <v>9838</v>
      </c>
      <c r="B958" t="s">
        <v>69</v>
      </c>
      <c r="C958" s="1">
        <v>44682</v>
      </c>
      <c r="D958">
        <v>90</v>
      </c>
      <c r="E958">
        <v>89</v>
      </c>
      <c r="F958">
        <v>94</v>
      </c>
      <c r="G958">
        <v>99</v>
      </c>
      <c r="H958">
        <v>105</v>
      </c>
    </row>
    <row r="959" spans="1:8" x14ac:dyDescent="0.3">
      <c r="A959">
        <v>1367</v>
      </c>
      <c r="B959" t="s">
        <v>2</v>
      </c>
      <c r="C959" s="1">
        <v>44713</v>
      </c>
      <c r="D959">
        <v>63</v>
      </c>
      <c r="E959">
        <v>63</v>
      </c>
      <c r="F959">
        <v>64</v>
      </c>
      <c r="G959">
        <f t="shared" si="19"/>
        <v>80</v>
      </c>
      <c r="H959">
        <v>64</v>
      </c>
    </row>
    <row r="960" spans="1:8" x14ac:dyDescent="0.3">
      <c r="A960">
        <v>1691</v>
      </c>
      <c r="B960" t="s">
        <v>73</v>
      </c>
      <c r="C960" s="1">
        <v>44713</v>
      </c>
      <c r="D960">
        <v>249</v>
      </c>
      <c r="E960">
        <v>229</v>
      </c>
      <c r="F960">
        <v>303</v>
      </c>
      <c r="G960">
        <f t="shared" si="19"/>
        <v>78</v>
      </c>
      <c r="H960">
        <v>78</v>
      </c>
    </row>
    <row r="961" spans="1:8" x14ac:dyDescent="0.3">
      <c r="A961">
        <v>1741</v>
      </c>
      <c r="B961" t="s">
        <v>59</v>
      </c>
      <c r="C961" s="1">
        <v>44713</v>
      </c>
      <c r="D961">
        <v>173</v>
      </c>
      <c r="E961">
        <v>175</v>
      </c>
      <c r="F961">
        <v>170</v>
      </c>
      <c r="G961">
        <f t="shared" si="19"/>
        <v>151</v>
      </c>
      <c r="H961">
        <v>163</v>
      </c>
    </row>
    <row r="962" spans="1:8" x14ac:dyDescent="0.3">
      <c r="A962">
        <v>2009</v>
      </c>
      <c r="B962" t="s">
        <v>71</v>
      </c>
      <c r="C962" s="1">
        <v>44713</v>
      </c>
      <c r="D962">
        <v>81</v>
      </c>
      <c r="E962">
        <v>79</v>
      </c>
      <c r="F962">
        <v>87</v>
      </c>
      <c r="G962">
        <f t="shared" si="19"/>
        <v>111</v>
      </c>
      <c r="H962">
        <v>100</v>
      </c>
    </row>
    <row r="963" spans="1:8" x14ac:dyDescent="0.3">
      <c r="A963">
        <v>2100</v>
      </c>
      <c r="B963" t="s">
        <v>0</v>
      </c>
      <c r="C963" s="1">
        <v>44713</v>
      </c>
      <c r="D963">
        <v>333</v>
      </c>
      <c r="E963">
        <v>338</v>
      </c>
      <c r="F963">
        <v>318</v>
      </c>
      <c r="G963">
        <f t="shared" ref="G963:G1022" si="20">VLOOKUP(B963&amp;YEAR(C963),T:U,2,FALSE)</f>
        <v>494</v>
      </c>
      <c r="H963">
        <v>474</v>
      </c>
    </row>
    <row r="964" spans="1:8" x14ac:dyDescent="0.3">
      <c r="A964">
        <v>2234</v>
      </c>
      <c r="B964" t="s">
        <v>72</v>
      </c>
      <c r="C964" s="1">
        <v>44713</v>
      </c>
      <c r="D964">
        <v>97</v>
      </c>
      <c r="E964">
        <v>101</v>
      </c>
      <c r="F964">
        <v>86</v>
      </c>
      <c r="G964">
        <f t="shared" si="20"/>
        <v>96</v>
      </c>
      <c r="H964">
        <v>99</v>
      </c>
    </row>
    <row r="965" spans="1:8" x14ac:dyDescent="0.3">
      <c r="A965">
        <v>2248</v>
      </c>
      <c r="B965" t="s">
        <v>74</v>
      </c>
      <c r="C965" s="1">
        <v>44713</v>
      </c>
      <c r="D965">
        <v>51</v>
      </c>
      <c r="E965">
        <v>50</v>
      </c>
      <c r="F965">
        <v>53</v>
      </c>
      <c r="G965">
        <f t="shared" si="20"/>
        <v>74</v>
      </c>
      <c r="H965">
        <v>76</v>
      </c>
    </row>
    <row r="966" spans="1:8" x14ac:dyDescent="0.3">
      <c r="A966">
        <v>2299</v>
      </c>
      <c r="B966" t="s">
        <v>68</v>
      </c>
      <c r="C966" s="1">
        <v>44713</v>
      </c>
      <c r="D966">
        <v>122</v>
      </c>
      <c r="E966">
        <v>115</v>
      </c>
      <c r="F966">
        <v>141</v>
      </c>
      <c r="G966">
        <f t="shared" si="20"/>
        <v>109</v>
      </c>
      <c r="H966">
        <v>107</v>
      </c>
    </row>
    <row r="967" spans="1:8" x14ac:dyDescent="0.3">
      <c r="A967">
        <v>2301</v>
      </c>
      <c r="B967" t="s">
        <v>82</v>
      </c>
      <c r="C967" s="1">
        <v>44713</v>
      </c>
      <c r="D967">
        <v>16</v>
      </c>
      <c r="E967">
        <v>16</v>
      </c>
      <c r="F967">
        <v>16</v>
      </c>
      <c r="G967">
        <f t="shared" si="20"/>
        <v>17</v>
      </c>
      <c r="H967">
        <v>17</v>
      </c>
    </row>
    <row r="968" spans="1:8" x14ac:dyDescent="0.3">
      <c r="A968">
        <v>2452</v>
      </c>
      <c r="B968" t="s">
        <v>64</v>
      </c>
      <c r="C968" s="1">
        <v>44713</v>
      </c>
      <c r="D968">
        <v>268</v>
      </c>
      <c r="E968">
        <v>256</v>
      </c>
      <c r="F968">
        <v>299</v>
      </c>
      <c r="G968">
        <f t="shared" si="20"/>
        <v>143</v>
      </c>
      <c r="H968">
        <v>131</v>
      </c>
    </row>
    <row r="969" spans="1:8" x14ac:dyDescent="0.3">
      <c r="A969">
        <v>2601</v>
      </c>
      <c r="B969" t="s">
        <v>66</v>
      </c>
      <c r="C969" s="1">
        <v>44713</v>
      </c>
      <c r="D969">
        <v>78</v>
      </c>
      <c r="E969">
        <v>77</v>
      </c>
      <c r="F969">
        <v>79</v>
      </c>
      <c r="G969">
        <f t="shared" si="20"/>
        <v>135</v>
      </c>
      <c r="H969">
        <v>118</v>
      </c>
    </row>
    <row r="970" spans="1:8" x14ac:dyDescent="0.3">
      <c r="A970">
        <v>3296</v>
      </c>
      <c r="B970" t="s">
        <v>81</v>
      </c>
      <c r="C970" s="1">
        <v>44713</v>
      </c>
      <c r="D970">
        <v>15</v>
      </c>
      <c r="E970">
        <v>15</v>
      </c>
      <c r="F970">
        <v>14</v>
      </c>
      <c r="G970">
        <f t="shared" si="20"/>
        <v>18</v>
      </c>
      <c r="H970">
        <v>18</v>
      </c>
    </row>
    <row r="971" spans="1:8" x14ac:dyDescent="0.3">
      <c r="A971">
        <v>3385</v>
      </c>
      <c r="B971" t="s">
        <v>63</v>
      </c>
      <c r="C971" s="1">
        <v>44713</v>
      </c>
      <c r="D971">
        <v>127</v>
      </c>
      <c r="E971">
        <v>125</v>
      </c>
      <c r="F971">
        <v>133</v>
      </c>
      <c r="G971">
        <f t="shared" si="20"/>
        <v>160</v>
      </c>
      <c r="H971">
        <v>137</v>
      </c>
    </row>
    <row r="972" spans="1:8" x14ac:dyDescent="0.3">
      <c r="A972">
        <v>3471</v>
      </c>
      <c r="B972" t="s">
        <v>78</v>
      </c>
      <c r="C972" s="1">
        <v>44713</v>
      </c>
      <c r="D972">
        <v>39</v>
      </c>
      <c r="E972">
        <v>39</v>
      </c>
      <c r="F972">
        <v>39</v>
      </c>
      <c r="G972">
        <f t="shared" si="20"/>
        <v>44</v>
      </c>
      <c r="H972">
        <v>34</v>
      </c>
    </row>
    <row r="973" spans="1:8" x14ac:dyDescent="0.3">
      <c r="A973">
        <v>3472</v>
      </c>
      <c r="B973" t="s">
        <v>55</v>
      </c>
      <c r="C973" s="1">
        <v>44713</v>
      </c>
      <c r="D973">
        <v>741</v>
      </c>
      <c r="E973">
        <v>755</v>
      </c>
      <c r="F973">
        <v>704</v>
      </c>
      <c r="G973">
        <f t="shared" si="20"/>
        <v>719</v>
      </c>
      <c r="H973">
        <v>765</v>
      </c>
    </row>
    <row r="974" spans="1:8" x14ac:dyDescent="0.3">
      <c r="A974">
        <v>3588</v>
      </c>
      <c r="B974" t="s">
        <v>84</v>
      </c>
      <c r="C974" s="1">
        <v>44713</v>
      </c>
      <c r="D974">
        <v>26</v>
      </c>
      <c r="E974">
        <v>24</v>
      </c>
      <c r="F974">
        <v>31</v>
      </c>
      <c r="G974">
        <f t="shared" si="20"/>
        <v>11</v>
      </c>
      <c r="H974">
        <v>7</v>
      </c>
    </row>
    <row r="975" spans="1:8" x14ac:dyDescent="0.3">
      <c r="A975">
        <v>4359</v>
      </c>
      <c r="B975" t="s">
        <v>57</v>
      </c>
      <c r="C975" s="1">
        <v>44713</v>
      </c>
      <c r="D975">
        <v>226</v>
      </c>
      <c r="E975">
        <v>236</v>
      </c>
      <c r="F975">
        <v>198</v>
      </c>
      <c r="G975">
        <f t="shared" si="20"/>
        <v>406</v>
      </c>
      <c r="H975">
        <v>385</v>
      </c>
    </row>
    <row r="976" spans="1:8" x14ac:dyDescent="0.3">
      <c r="A976">
        <v>4494</v>
      </c>
      <c r="B976" t="s">
        <v>79</v>
      </c>
      <c r="C976" s="1">
        <v>44713</v>
      </c>
      <c r="D976">
        <v>36</v>
      </c>
      <c r="E976">
        <v>38</v>
      </c>
      <c r="F976">
        <v>31</v>
      </c>
      <c r="G976">
        <f t="shared" si="20"/>
        <v>42</v>
      </c>
      <c r="H976">
        <v>28</v>
      </c>
    </row>
    <row r="977" spans="1:8" x14ac:dyDescent="0.3">
      <c r="A977">
        <v>4496</v>
      </c>
      <c r="B977" t="s">
        <v>54</v>
      </c>
      <c r="C977" s="1">
        <v>44713</v>
      </c>
      <c r="D977">
        <v>2077</v>
      </c>
      <c r="E977">
        <v>2161</v>
      </c>
      <c r="F977">
        <v>1847</v>
      </c>
      <c r="G977">
        <f t="shared" si="20"/>
        <v>2109</v>
      </c>
      <c r="H977">
        <v>2295</v>
      </c>
    </row>
    <row r="978" spans="1:8" x14ac:dyDescent="0.3">
      <c r="A978">
        <v>4704</v>
      </c>
      <c r="B978" t="s">
        <v>60</v>
      </c>
      <c r="C978" s="1">
        <v>44713</v>
      </c>
      <c r="D978">
        <v>174</v>
      </c>
      <c r="E978">
        <v>175</v>
      </c>
      <c r="F978">
        <v>170</v>
      </c>
      <c r="G978">
        <f t="shared" si="20"/>
        <v>169</v>
      </c>
      <c r="H978">
        <v>159</v>
      </c>
    </row>
    <row r="979" spans="1:8" x14ac:dyDescent="0.3">
      <c r="A979">
        <v>4776</v>
      </c>
      <c r="B979" t="s">
        <v>67</v>
      </c>
      <c r="C979" s="1">
        <v>44713</v>
      </c>
      <c r="D979">
        <v>185</v>
      </c>
      <c r="E979">
        <v>187</v>
      </c>
      <c r="F979">
        <v>177</v>
      </c>
      <c r="G979">
        <f t="shared" si="20"/>
        <v>114</v>
      </c>
      <c r="H979">
        <v>111</v>
      </c>
    </row>
    <row r="980" spans="1:8" x14ac:dyDescent="0.3">
      <c r="A980">
        <v>5389</v>
      </c>
      <c r="B980" t="s">
        <v>58</v>
      </c>
      <c r="C980" s="1">
        <v>44713</v>
      </c>
      <c r="D980">
        <v>309</v>
      </c>
      <c r="E980">
        <v>299</v>
      </c>
      <c r="F980">
        <v>339</v>
      </c>
      <c r="G980">
        <f t="shared" si="20"/>
        <v>329</v>
      </c>
      <c r="H980">
        <v>324</v>
      </c>
    </row>
    <row r="981" spans="1:8" x14ac:dyDescent="0.3">
      <c r="A981">
        <v>5400</v>
      </c>
      <c r="B981" t="s">
        <v>77</v>
      </c>
      <c r="C981" s="1">
        <v>44713</v>
      </c>
      <c r="D981">
        <v>22</v>
      </c>
      <c r="E981">
        <v>23</v>
      </c>
      <c r="F981">
        <v>19</v>
      </c>
      <c r="G981">
        <f t="shared" si="20"/>
        <v>27</v>
      </c>
      <c r="H981">
        <v>34</v>
      </c>
    </row>
    <row r="982" spans="1:8" x14ac:dyDescent="0.3">
      <c r="A982">
        <v>5997</v>
      </c>
      <c r="B982" t="s">
        <v>75</v>
      </c>
      <c r="C982" s="1">
        <v>44713</v>
      </c>
      <c r="D982">
        <v>61</v>
      </c>
      <c r="E982">
        <v>62</v>
      </c>
      <c r="F982">
        <v>57</v>
      </c>
      <c r="G982">
        <f t="shared" si="20"/>
        <v>67</v>
      </c>
      <c r="H982">
        <v>64</v>
      </c>
    </row>
    <row r="983" spans="1:8" x14ac:dyDescent="0.3">
      <c r="A983">
        <v>6882</v>
      </c>
      <c r="B983" t="s">
        <v>61</v>
      </c>
      <c r="C983" s="1">
        <v>44713</v>
      </c>
      <c r="D983">
        <v>142</v>
      </c>
      <c r="E983">
        <v>146</v>
      </c>
      <c r="F983">
        <v>130</v>
      </c>
      <c r="G983">
        <f t="shared" si="20"/>
        <v>161</v>
      </c>
      <c r="H983">
        <v>158</v>
      </c>
    </row>
    <row r="984" spans="1:8" x14ac:dyDescent="0.3">
      <c r="A984">
        <v>7141</v>
      </c>
      <c r="B984" t="s">
        <v>65</v>
      </c>
      <c r="C984" s="1">
        <v>44713</v>
      </c>
      <c r="D984">
        <v>99</v>
      </c>
      <c r="E984">
        <v>98</v>
      </c>
      <c r="F984">
        <v>104</v>
      </c>
      <c r="G984">
        <f t="shared" si="20"/>
        <v>120</v>
      </c>
      <c r="H984">
        <v>121</v>
      </c>
    </row>
    <row r="985" spans="1:8" x14ac:dyDescent="0.3">
      <c r="A985">
        <v>7335</v>
      </c>
      <c r="B985" t="s">
        <v>62</v>
      </c>
      <c r="C985" s="1">
        <v>44713</v>
      </c>
      <c r="D985">
        <v>115</v>
      </c>
      <c r="E985">
        <v>118</v>
      </c>
      <c r="F985">
        <v>108</v>
      </c>
      <c r="G985">
        <f t="shared" si="20"/>
        <v>167</v>
      </c>
      <c r="H985">
        <v>143</v>
      </c>
    </row>
    <row r="986" spans="1:8" x14ac:dyDescent="0.3">
      <c r="A986">
        <v>7405</v>
      </c>
      <c r="B986" t="s">
        <v>80</v>
      </c>
      <c r="C986" s="1">
        <v>44713</v>
      </c>
      <c r="D986">
        <v>27</v>
      </c>
      <c r="E986">
        <v>26</v>
      </c>
      <c r="F986">
        <v>32</v>
      </c>
      <c r="G986">
        <f t="shared" si="20"/>
        <v>22</v>
      </c>
      <c r="H986">
        <v>25</v>
      </c>
    </row>
    <row r="987" spans="1:8" x14ac:dyDescent="0.3">
      <c r="A987">
        <v>7498</v>
      </c>
      <c r="B987" t="s">
        <v>70</v>
      </c>
      <c r="C987" s="1">
        <v>44713</v>
      </c>
      <c r="D987">
        <v>122</v>
      </c>
      <c r="E987">
        <v>118</v>
      </c>
      <c r="F987">
        <v>133</v>
      </c>
      <c r="G987">
        <f t="shared" si="20"/>
        <v>102</v>
      </c>
      <c r="H987">
        <v>102</v>
      </c>
    </row>
    <row r="988" spans="1:8" x14ac:dyDescent="0.3">
      <c r="A988">
        <v>8783</v>
      </c>
      <c r="B988" t="s">
        <v>56</v>
      </c>
      <c r="C988" s="1">
        <v>44713</v>
      </c>
      <c r="D988">
        <v>365</v>
      </c>
      <c r="E988">
        <v>375</v>
      </c>
      <c r="F988">
        <v>340</v>
      </c>
      <c r="G988">
        <f t="shared" si="20"/>
        <v>430</v>
      </c>
      <c r="H988">
        <v>460</v>
      </c>
    </row>
    <row r="989" spans="1:8" x14ac:dyDescent="0.3">
      <c r="A989">
        <v>9041</v>
      </c>
      <c r="B989" t="s">
        <v>76</v>
      </c>
      <c r="C989" s="1">
        <v>44713</v>
      </c>
      <c r="D989">
        <v>53</v>
      </c>
      <c r="E989">
        <v>55</v>
      </c>
      <c r="F989">
        <v>46</v>
      </c>
      <c r="G989">
        <f t="shared" si="20"/>
        <v>66</v>
      </c>
      <c r="H989">
        <v>56</v>
      </c>
    </row>
    <row r="990" spans="1:8" x14ac:dyDescent="0.3">
      <c r="A990">
        <v>9491</v>
      </c>
      <c r="B990" t="s">
        <v>83</v>
      </c>
      <c r="C990" s="1">
        <v>44713</v>
      </c>
      <c r="D990">
        <v>14</v>
      </c>
      <c r="E990">
        <v>15</v>
      </c>
      <c r="F990">
        <v>13</v>
      </c>
      <c r="G990">
        <v>11</v>
      </c>
      <c r="H990">
        <v>11</v>
      </c>
    </row>
    <row r="991" spans="1:8" x14ac:dyDescent="0.3">
      <c r="A991">
        <v>9838</v>
      </c>
      <c r="B991" t="s">
        <v>69</v>
      </c>
      <c r="C991" s="1">
        <v>44713</v>
      </c>
      <c r="D991">
        <v>101</v>
      </c>
      <c r="E991">
        <v>98</v>
      </c>
      <c r="F991">
        <v>110</v>
      </c>
      <c r="G991">
        <v>99</v>
      </c>
      <c r="H991">
        <v>105</v>
      </c>
    </row>
    <row r="992" spans="1:8" x14ac:dyDescent="0.3">
      <c r="A992">
        <v>1367</v>
      </c>
      <c r="B992" t="s">
        <v>2</v>
      </c>
      <c r="C992" s="1">
        <v>44743</v>
      </c>
      <c r="D992">
        <v>65</v>
      </c>
      <c r="E992">
        <v>61</v>
      </c>
      <c r="F992">
        <v>74</v>
      </c>
      <c r="G992">
        <f t="shared" si="20"/>
        <v>80</v>
      </c>
      <c r="H992">
        <v>64</v>
      </c>
    </row>
    <row r="993" spans="1:8" x14ac:dyDescent="0.3">
      <c r="A993">
        <v>1691</v>
      </c>
      <c r="B993" t="s">
        <v>73</v>
      </c>
      <c r="C993" s="1">
        <v>44743</v>
      </c>
      <c r="D993">
        <v>324</v>
      </c>
      <c r="E993">
        <v>296</v>
      </c>
      <c r="F993">
        <v>381</v>
      </c>
      <c r="G993">
        <f t="shared" si="20"/>
        <v>78</v>
      </c>
      <c r="H993">
        <v>78</v>
      </c>
    </row>
    <row r="994" spans="1:8" x14ac:dyDescent="0.3">
      <c r="A994">
        <v>1741</v>
      </c>
      <c r="B994" t="s">
        <v>59</v>
      </c>
      <c r="C994" s="1">
        <v>44743</v>
      </c>
      <c r="D994">
        <v>180</v>
      </c>
      <c r="E994">
        <v>182</v>
      </c>
      <c r="F994">
        <v>176</v>
      </c>
      <c r="G994">
        <f t="shared" si="20"/>
        <v>151</v>
      </c>
      <c r="H994">
        <v>163</v>
      </c>
    </row>
    <row r="995" spans="1:8" x14ac:dyDescent="0.3">
      <c r="A995">
        <v>2009</v>
      </c>
      <c r="B995" t="s">
        <v>71</v>
      </c>
      <c r="C995" s="1">
        <v>44743</v>
      </c>
      <c r="D995">
        <v>97</v>
      </c>
      <c r="E995">
        <v>96</v>
      </c>
      <c r="F995">
        <v>98</v>
      </c>
      <c r="G995">
        <f t="shared" si="20"/>
        <v>111</v>
      </c>
      <c r="H995">
        <v>100</v>
      </c>
    </row>
    <row r="996" spans="1:8" x14ac:dyDescent="0.3">
      <c r="A996">
        <v>2100</v>
      </c>
      <c r="B996" t="s">
        <v>0</v>
      </c>
      <c r="C996" s="1">
        <v>44743</v>
      </c>
      <c r="D996">
        <v>378</v>
      </c>
      <c r="E996">
        <v>399</v>
      </c>
      <c r="F996">
        <v>336</v>
      </c>
      <c r="G996">
        <f t="shared" si="20"/>
        <v>494</v>
      </c>
      <c r="H996">
        <v>474</v>
      </c>
    </row>
    <row r="997" spans="1:8" x14ac:dyDescent="0.3">
      <c r="A997">
        <v>2234</v>
      </c>
      <c r="B997" t="s">
        <v>72</v>
      </c>
      <c r="C997" s="1">
        <v>44743</v>
      </c>
      <c r="D997">
        <v>92</v>
      </c>
      <c r="E997">
        <v>94</v>
      </c>
      <c r="F997">
        <v>88</v>
      </c>
      <c r="G997">
        <f t="shared" si="20"/>
        <v>96</v>
      </c>
      <c r="H997">
        <v>99</v>
      </c>
    </row>
    <row r="998" spans="1:8" x14ac:dyDescent="0.3">
      <c r="A998">
        <v>2248</v>
      </c>
      <c r="B998" t="s">
        <v>74</v>
      </c>
      <c r="C998" s="1">
        <v>44743</v>
      </c>
      <c r="D998">
        <v>53</v>
      </c>
      <c r="E998">
        <v>53</v>
      </c>
      <c r="F998">
        <v>53</v>
      </c>
      <c r="G998">
        <f t="shared" si="20"/>
        <v>74</v>
      </c>
      <c r="H998">
        <v>76</v>
      </c>
    </row>
    <row r="999" spans="1:8" x14ac:dyDescent="0.3">
      <c r="A999">
        <v>2299</v>
      </c>
      <c r="B999" t="s">
        <v>68</v>
      </c>
      <c r="C999" s="1">
        <v>44743</v>
      </c>
      <c r="D999">
        <v>117</v>
      </c>
      <c r="E999">
        <v>112</v>
      </c>
      <c r="F999">
        <v>127</v>
      </c>
      <c r="G999">
        <f t="shared" si="20"/>
        <v>109</v>
      </c>
      <c r="H999">
        <v>107</v>
      </c>
    </row>
    <row r="1000" spans="1:8" x14ac:dyDescent="0.3">
      <c r="A1000">
        <v>2301</v>
      </c>
      <c r="B1000" t="s">
        <v>82</v>
      </c>
      <c r="C1000" s="1">
        <v>44743</v>
      </c>
      <c r="D1000">
        <v>17</v>
      </c>
      <c r="E1000">
        <v>15</v>
      </c>
      <c r="F1000">
        <v>21</v>
      </c>
      <c r="G1000">
        <f t="shared" si="20"/>
        <v>17</v>
      </c>
      <c r="H1000">
        <v>17</v>
      </c>
    </row>
    <row r="1001" spans="1:8" x14ac:dyDescent="0.3">
      <c r="A1001">
        <v>2452</v>
      </c>
      <c r="B1001" t="s">
        <v>64</v>
      </c>
      <c r="C1001" s="1">
        <v>44743</v>
      </c>
      <c r="D1001">
        <v>301</v>
      </c>
      <c r="E1001">
        <v>283</v>
      </c>
      <c r="F1001">
        <v>337</v>
      </c>
      <c r="G1001">
        <f t="shared" si="20"/>
        <v>143</v>
      </c>
      <c r="H1001">
        <v>131</v>
      </c>
    </row>
    <row r="1002" spans="1:8" x14ac:dyDescent="0.3">
      <c r="A1002">
        <v>2601</v>
      </c>
      <c r="B1002" t="s">
        <v>66</v>
      </c>
      <c r="C1002" s="1">
        <v>44743</v>
      </c>
      <c r="D1002">
        <v>86</v>
      </c>
      <c r="E1002">
        <v>89</v>
      </c>
      <c r="F1002">
        <v>82</v>
      </c>
      <c r="G1002">
        <f t="shared" si="20"/>
        <v>135</v>
      </c>
      <c r="H1002">
        <v>118</v>
      </c>
    </row>
    <row r="1003" spans="1:8" x14ac:dyDescent="0.3">
      <c r="A1003">
        <v>3296</v>
      </c>
      <c r="B1003" t="s">
        <v>81</v>
      </c>
      <c r="C1003" s="1">
        <v>44743</v>
      </c>
      <c r="D1003">
        <v>17</v>
      </c>
      <c r="E1003">
        <v>17</v>
      </c>
      <c r="F1003">
        <v>15</v>
      </c>
      <c r="G1003">
        <f t="shared" si="20"/>
        <v>18</v>
      </c>
      <c r="H1003">
        <v>18</v>
      </c>
    </row>
    <row r="1004" spans="1:8" x14ac:dyDescent="0.3">
      <c r="A1004">
        <v>3385</v>
      </c>
      <c r="B1004" t="s">
        <v>63</v>
      </c>
      <c r="C1004" s="1">
        <v>44743</v>
      </c>
      <c r="D1004">
        <v>114</v>
      </c>
      <c r="E1004">
        <v>113</v>
      </c>
      <c r="F1004">
        <v>117</v>
      </c>
      <c r="G1004">
        <f t="shared" si="20"/>
        <v>160</v>
      </c>
      <c r="H1004">
        <v>137</v>
      </c>
    </row>
    <row r="1005" spans="1:8" x14ac:dyDescent="0.3">
      <c r="A1005">
        <v>3471</v>
      </c>
      <c r="B1005" t="s">
        <v>78</v>
      </c>
      <c r="C1005" s="1">
        <v>44743</v>
      </c>
      <c r="D1005">
        <v>42</v>
      </c>
      <c r="E1005">
        <v>41</v>
      </c>
      <c r="F1005">
        <v>44</v>
      </c>
      <c r="G1005">
        <f t="shared" si="20"/>
        <v>44</v>
      </c>
      <c r="H1005">
        <v>34</v>
      </c>
    </row>
    <row r="1006" spans="1:8" x14ac:dyDescent="0.3">
      <c r="A1006">
        <v>3472</v>
      </c>
      <c r="B1006" t="s">
        <v>55</v>
      </c>
      <c r="C1006" s="1">
        <v>44743</v>
      </c>
      <c r="D1006">
        <v>700</v>
      </c>
      <c r="E1006">
        <v>714</v>
      </c>
      <c r="F1006">
        <v>672</v>
      </c>
      <c r="G1006">
        <f t="shared" si="20"/>
        <v>719</v>
      </c>
      <c r="H1006">
        <v>765</v>
      </c>
    </row>
    <row r="1007" spans="1:8" x14ac:dyDescent="0.3">
      <c r="A1007">
        <v>3588</v>
      </c>
      <c r="B1007" t="s">
        <v>84</v>
      </c>
      <c r="C1007" s="1">
        <v>44743</v>
      </c>
      <c r="D1007">
        <v>29</v>
      </c>
      <c r="E1007">
        <v>28</v>
      </c>
      <c r="F1007">
        <v>32</v>
      </c>
      <c r="G1007">
        <f t="shared" si="20"/>
        <v>11</v>
      </c>
      <c r="H1007">
        <v>7</v>
      </c>
    </row>
    <row r="1008" spans="1:8" x14ac:dyDescent="0.3">
      <c r="A1008">
        <v>4359</v>
      </c>
      <c r="B1008" t="s">
        <v>57</v>
      </c>
      <c r="C1008" s="1">
        <v>44743</v>
      </c>
      <c r="D1008">
        <v>245</v>
      </c>
      <c r="E1008">
        <v>259</v>
      </c>
      <c r="F1008">
        <v>218</v>
      </c>
      <c r="G1008">
        <f t="shared" si="20"/>
        <v>406</v>
      </c>
      <c r="H1008">
        <v>385</v>
      </c>
    </row>
    <row r="1009" spans="1:8" x14ac:dyDescent="0.3">
      <c r="A1009">
        <v>4494</v>
      </c>
      <c r="B1009" t="s">
        <v>79</v>
      </c>
      <c r="C1009" s="1">
        <v>44743</v>
      </c>
      <c r="D1009">
        <v>32</v>
      </c>
      <c r="E1009">
        <v>35</v>
      </c>
      <c r="F1009">
        <v>26</v>
      </c>
      <c r="G1009">
        <f t="shared" si="20"/>
        <v>42</v>
      </c>
      <c r="H1009">
        <v>28</v>
      </c>
    </row>
    <row r="1010" spans="1:8" x14ac:dyDescent="0.3">
      <c r="A1010">
        <v>4496</v>
      </c>
      <c r="B1010" t="s">
        <v>54</v>
      </c>
      <c r="C1010" s="1">
        <v>44743</v>
      </c>
      <c r="D1010">
        <v>1994</v>
      </c>
      <c r="E1010">
        <v>2103</v>
      </c>
      <c r="F1010">
        <v>1776</v>
      </c>
      <c r="G1010">
        <f t="shared" si="20"/>
        <v>2109</v>
      </c>
      <c r="H1010">
        <v>2295</v>
      </c>
    </row>
    <row r="1011" spans="1:8" x14ac:dyDescent="0.3">
      <c r="A1011">
        <v>4704</v>
      </c>
      <c r="B1011" t="s">
        <v>60</v>
      </c>
      <c r="C1011" s="1">
        <v>44743</v>
      </c>
      <c r="D1011">
        <v>167</v>
      </c>
      <c r="E1011">
        <v>173</v>
      </c>
      <c r="F1011">
        <v>154</v>
      </c>
      <c r="G1011">
        <f t="shared" si="20"/>
        <v>169</v>
      </c>
      <c r="H1011">
        <v>159</v>
      </c>
    </row>
    <row r="1012" spans="1:8" x14ac:dyDescent="0.3">
      <c r="A1012">
        <v>4776</v>
      </c>
      <c r="B1012" t="s">
        <v>67</v>
      </c>
      <c r="C1012" s="1">
        <v>44743</v>
      </c>
      <c r="D1012">
        <v>195</v>
      </c>
      <c r="E1012">
        <v>196</v>
      </c>
      <c r="F1012">
        <v>193</v>
      </c>
      <c r="G1012">
        <f t="shared" si="20"/>
        <v>114</v>
      </c>
      <c r="H1012">
        <v>111</v>
      </c>
    </row>
    <row r="1013" spans="1:8" x14ac:dyDescent="0.3">
      <c r="A1013">
        <v>5389</v>
      </c>
      <c r="B1013" t="s">
        <v>58</v>
      </c>
      <c r="C1013" s="1">
        <v>44743</v>
      </c>
      <c r="D1013">
        <v>314</v>
      </c>
      <c r="E1013">
        <v>305</v>
      </c>
      <c r="F1013">
        <v>333</v>
      </c>
      <c r="G1013">
        <f t="shared" si="20"/>
        <v>329</v>
      </c>
      <c r="H1013">
        <v>324</v>
      </c>
    </row>
    <row r="1014" spans="1:8" x14ac:dyDescent="0.3">
      <c r="A1014">
        <v>5400</v>
      </c>
      <c r="B1014" t="s">
        <v>77</v>
      </c>
      <c r="C1014" s="1">
        <v>44743</v>
      </c>
      <c r="D1014">
        <v>21</v>
      </c>
      <c r="E1014">
        <v>23</v>
      </c>
      <c r="F1014">
        <v>17</v>
      </c>
      <c r="G1014">
        <f t="shared" si="20"/>
        <v>27</v>
      </c>
      <c r="H1014">
        <v>34</v>
      </c>
    </row>
    <row r="1015" spans="1:8" x14ac:dyDescent="0.3">
      <c r="A1015">
        <v>5997</v>
      </c>
      <c r="B1015" t="s">
        <v>75</v>
      </c>
      <c r="C1015" s="1">
        <v>44743</v>
      </c>
      <c r="D1015">
        <v>61</v>
      </c>
      <c r="E1015">
        <v>62</v>
      </c>
      <c r="F1015">
        <v>61</v>
      </c>
      <c r="G1015">
        <f t="shared" si="20"/>
        <v>67</v>
      </c>
      <c r="H1015">
        <v>64</v>
      </c>
    </row>
    <row r="1016" spans="1:8" x14ac:dyDescent="0.3">
      <c r="A1016">
        <v>6882</v>
      </c>
      <c r="B1016" t="s">
        <v>61</v>
      </c>
      <c r="C1016" s="1">
        <v>44743</v>
      </c>
      <c r="D1016">
        <v>140</v>
      </c>
      <c r="E1016">
        <v>150</v>
      </c>
      <c r="F1016">
        <v>121</v>
      </c>
      <c r="G1016">
        <f t="shared" si="20"/>
        <v>161</v>
      </c>
      <c r="H1016">
        <v>158</v>
      </c>
    </row>
    <row r="1017" spans="1:8" x14ac:dyDescent="0.3">
      <c r="A1017">
        <v>7141</v>
      </c>
      <c r="B1017" t="s">
        <v>65</v>
      </c>
      <c r="C1017" s="1">
        <v>44743</v>
      </c>
      <c r="D1017">
        <v>97</v>
      </c>
      <c r="E1017">
        <v>96</v>
      </c>
      <c r="F1017">
        <v>97</v>
      </c>
      <c r="G1017">
        <f t="shared" si="20"/>
        <v>120</v>
      </c>
      <c r="H1017">
        <v>121</v>
      </c>
    </row>
    <row r="1018" spans="1:8" x14ac:dyDescent="0.3">
      <c r="A1018">
        <v>7335</v>
      </c>
      <c r="B1018" t="s">
        <v>62</v>
      </c>
      <c r="C1018" s="1">
        <v>44743</v>
      </c>
      <c r="D1018">
        <v>118</v>
      </c>
      <c r="E1018">
        <v>119</v>
      </c>
      <c r="F1018">
        <v>116</v>
      </c>
      <c r="G1018">
        <f t="shared" si="20"/>
        <v>167</v>
      </c>
      <c r="H1018">
        <v>143</v>
      </c>
    </row>
    <row r="1019" spans="1:8" x14ac:dyDescent="0.3">
      <c r="A1019">
        <v>7405</v>
      </c>
      <c r="B1019" t="s">
        <v>80</v>
      </c>
      <c r="C1019" s="1">
        <v>44743</v>
      </c>
      <c r="D1019">
        <v>26</v>
      </c>
      <c r="E1019">
        <v>26</v>
      </c>
      <c r="F1019">
        <v>25</v>
      </c>
      <c r="G1019">
        <f t="shared" si="20"/>
        <v>22</v>
      </c>
      <c r="H1019">
        <v>25</v>
      </c>
    </row>
    <row r="1020" spans="1:8" x14ac:dyDescent="0.3">
      <c r="A1020">
        <v>7498</v>
      </c>
      <c r="B1020" t="s">
        <v>70</v>
      </c>
      <c r="C1020" s="1">
        <v>44743</v>
      </c>
      <c r="D1020">
        <v>124</v>
      </c>
      <c r="E1020">
        <v>124</v>
      </c>
      <c r="F1020">
        <v>125</v>
      </c>
      <c r="G1020">
        <f t="shared" si="20"/>
        <v>102</v>
      </c>
      <c r="H1020">
        <v>102</v>
      </c>
    </row>
    <row r="1021" spans="1:8" x14ac:dyDescent="0.3">
      <c r="A1021">
        <v>8783</v>
      </c>
      <c r="B1021" t="s">
        <v>56</v>
      </c>
      <c r="C1021" s="1">
        <v>44743</v>
      </c>
      <c r="D1021">
        <v>362</v>
      </c>
      <c r="E1021">
        <v>364</v>
      </c>
      <c r="F1021">
        <v>358</v>
      </c>
      <c r="G1021">
        <f t="shared" si="20"/>
        <v>430</v>
      </c>
      <c r="H1021">
        <v>460</v>
      </c>
    </row>
    <row r="1022" spans="1:8" x14ac:dyDescent="0.3">
      <c r="A1022">
        <v>9041</v>
      </c>
      <c r="B1022" t="s">
        <v>76</v>
      </c>
      <c r="C1022" s="1">
        <v>44743</v>
      </c>
      <c r="D1022">
        <v>48</v>
      </c>
      <c r="E1022">
        <v>48</v>
      </c>
      <c r="F1022">
        <v>47</v>
      </c>
      <c r="G1022">
        <f t="shared" si="20"/>
        <v>66</v>
      </c>
      <c r="H1022">
        <v>56</v>
      </c>
    </row>
    <row r="1023" spans="1:8" x14ac:dyDescent="0.3">
      <c r="A1023">
        <v>9491</v>
      </c>
      <c r="B1023" t="s">
        <v>83</v>
      </c>
      <c r="C1023" s="1">
        <v>44743</v>
      </c>
      <c r="D1023">
        <v>15</v>
      </c>
      <c r="E1023">
        <v>14</v>
      </c>
      <c r="F1023">
        <v>18</v>
      </c>
      <c r="G1023">
        <v>11</v>
      </c>
      <c r="H1023">
        <v>11</v>
      </c>
    </row>
    <row r="1024" spans="1:8" x14ac:dyDescent="0.3">
      <c r="A1024">
        <v>9838</v>
      </c>
      <c r="B1024" t="s">
        <v>69</v>
      </c>
      <c r="C1024" s="1">
        <v>44743</v>
      </c>
      <c r="D1024">
        <v>101</v>
      </c>
      <c r="E1024">
        <v>96</v>
      </c>
      <c r="F1024">
        <v>111</v>
      </c>
      <c r="G1024">
        <v>99</v>
      </c>
      <c r="H1024">
        <v>105</v>
      </c>
    </row>
  </sheetData>
  <sortState xmlns:xlrd2="http://schemas.microsoft.com/office/spreadsheetml/2017/richdata2" ref="K2:Q34">
    <sortCondition ref="K5:K34"/>
  </sortState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72B5DA-C4F4-40CB-AC61-700E0454C50C}">
  <sheetPr codeName="Sheet32"/>
  <dimension ref="A1:X49"/>
  <sheetViews>
    <sheetView topLeftCell="B1" zoomScale="85" zoomScaleNormal="85" workbookViewId="0">
      <selection activeCell="D1" sqref="D1:E1"/>
    </sheetView>
  </sheetViews>
  <sheetFormatPr defaultRowHeight="14.4" x14ac:dyDescent="0.3"/>
  <cols>
    <col min="1" max="1" width="13.33203125" bestFit="1" customWidth="1"/>
    <col min="2" max="2" width="13.5546875" bestFit="1" customWidth="1"/>
    <col min="3" max="3" width="18.88671875" bestFit="1" customWidth="1"/>
    <col min="4" max="4" width="21.109375" bestFit="1" customWidth="1"/>
    <col min="5" max="5" width="22.33203125" bestFit="1" customWidth="1"/>
  </cols>
  <sheetData>
    <row r="1" spans="1:24" x14ac:dyDescent="0.3">
      <c r="A1" s="2" t="s">
        <v>119</v>
      </c>
      <c r="B1" t="s">
        <v>65</v>
      </c>
      <c r="D1" t="s">
        <v>2588</v>
      </c>
      <c r="E1" t="str">
        <f>VLOOKUP(B1,'Graafiku alus'!$K:$R,8)</f>
        <v>Puhkeala</v>
      </c>
    </row>
    <row r="3" spans="1:24" x14ac:dyDescent="0.3">
      <c r="A3" s="2" t="s">
        <v>51</v>
      </c>
      <c r="B3" t="s">
        <v>147</v>
      </c>
      <c r="C3" t="s">
        <v>153</v>
      </c>
      <c r="D3" t="s">
        <v>154</v>
      </c>
      <c r="E3" t="s">
        <v>2572</v>
      </c>
    </row>
    <row r="4" spans="1:24" x14ac:dyDescent="0.3">
      <c r="A4" s="3" t="s">
        <v>128</v>
      </c>
      <c r="B4" s="9">
        <v>121</v>
      </c>
      <c r="C4" s="9">
        <v>104.25</v>
      </c>
      <c r="D4" s="9">
        <v>113.58333333333333</v>
      </c>
      <c r="E4" s="9">
        <v>1332</v>
      </c>
    </row>
    <row r="5" spans="1:24" x14ac:dyDescent="0.3">
      <c r="A5" s="5" t="s">
        <v>129</v>
      </c>
      <c r="B5" s="9">
        <v>121</v>
      </c>
      <c r="C5" s="9">
        <v>124.66666666666667</v>
      </c>
      <c r="D5" s="9">
        <v>149</v>
      </c>
      <c r="E5" s="9">
        <v>333</v>
      </c>
      <c r="J5" t="str">
        <f ca="1">MID(CELL("filename",A1),FIND("]",CELL("filename",A1))+1,255)</f>
        <v>Ruu küla</v>
      </c>
    </row>
    <row r="6" spans="1:24" x14ac:dyDescent="0.3">
      <c r="A6" s="6" t="s">
        <v>130</v>
      </c>
      <c r="B6" s="9">
        <v>121</v>
      </c>
      <c r="C6" s="9">
        <v>111</v>
      </c>
      <c r="D6" s="9">
        <v>150</v>
      </c>
      <c r="E6" s="9">
        <v>111</v>
      </c>
    </row>
    <row r="7" spans="1:24" x14ac:dyDescent="0.3">
      <c r="A7" s="6" t="s">
        <v>131</v>
      </c>
      <c r="B7" s="9">
        <v>121</v>
      </c>
      <c r="C7" s="9">
        <v>131</v>
      </c>
      <c r="D7" s="9">
        <v>144</v>
      </c>
      <c r="E7" s="9">
        <v>111</v>
      </c>
    </row>
    <row r="8" spans="1:24" x14ac:dyDescent="0.3">
      <c r="A8" s="6" t="s">
        <v>132</v>
      </c>
      <c r="B8" s="9">
        <v>121</v>
      </c>
      <c r="C8" s="9">
        <v>132</v>
      </c>
      <c r="D8" s="9">
        <v>153</v>
      </c>
      <c r="E8" s="9">
        <v>111</v>
      </c>
    </row>
    <row r="9" spans="1:24" x14ac:dyDescent="0.3">
      <c r="A9" s="5" t="s">
        <v>133</v>
      </c>
      <c r="B9" s="9">
        <v>121</v>
      </c>
      <c r="C9" s="9">
        <v>94.666666666666671</v>
      </c>
      <c r="D9" s="9">
        <v>104.33333333333333</v>
      </c>
      <c r="E9" s="9">
        <v>333</v>
      </c>
    </row>
    <row r="10" spans="1:24" x14ac:dyDescent="0.3">
      <c r="A10" s="6" t="s">
        <v>134</v>
      </c>
      <c r="B10" s="9">
        <v>121</v>
      </c>
      <c r="C10" s="9">
        <v>90</v>
      </c>
      <c r="D10" s="9">
        <v>109</v>
      </c>
      <c r="E10" s="9">
        <v>111</v>
      </c>
    </row>
    <row r="11" spans="1:24" x14ac:dyDescent="0.3">
      <c r="A11" s="6" t="s">
        <v>135</v>
      </c>
      <c r="B11" s="9">
        <v>121</v>
      </c>
      <c r="C11" s="9">
        <v>93</v>
      </c>
      <c r="D11" s="9">
        <v>105</v>
      </c>
      <c r="E11" s="9">
        <v>111</v>
      </c>
    </row>
    <row r="12" spans="1:24" x14ac:dyDescent="0.3">
      <c r="A12" s="6" t="s">
        <v>136</v>
      </c>
      <c r="B12" s="9">
        <v>121</v>
      </c>
      <c r="C12" s="9">
        <v>101</v>
      </c>
      <c r="D12" s="9">
        <v>99</v>
      </c>
      <c r="E12" s="9">
        <v>111</v>
      </c>
      <c r="S12" s="10"/>
      <c r="T12" s="10"/>
      <c r="U12" s="11"/>
      <c r="V12" s="10"/>
      <c r="W12" s="11"/>
      <c r="X12" s="10"/>
    </row>
    <row r="13" spans="1:24" x14ac:dyDescent="0.3">
      <c r="A13" s="5" t="s">
        <v>137</v>
      </c>
      <c r="B13" s="9">
        <v>121</v>
      </c>
      <c r="C13" s="9">
        <v>99.666666666666671</v>
      </c>
      <c r="D13" s="9">
        <v>102</v>
      </c>
      <c r="E13" s="9">
        <v>333</v>
      </c>
      <c r="S13" s="10"/>
      <c r="T13" s="10"/>
      <c r="U13" s="11"/>
      <c r="V13" s="10"/>
      <c r="W13" s="11"/>
      <c r="X13" s="10"/>
    </row>
    <row r="14" spans="1:24" x14ac:dyDescent="0.3">
      <c r="A14" s="6" t="s">
        <v>138</v>
      </c>
      <c r="B14" s="9">
        <v>121</v>
      </c>
      <c r="C14" s="9">
        <v>103</v>
      </c>
      <c r="D14" s="9">
        <v>100</v>
      </c>
      <c r="E14" s="9">
        <v>111</v>
      </c>
      <c r="S14" s="10"/>
      <c r="T14" s="10"/>
      <c r="U14" s="11"/>
      <c r="V14" s="10"/>
      <c r="W14" s="11"/>
      <c r="X14" s="10"/>
    </row>
    <row r="15" spans="1:24" x14ac:dyDescent="0.3">
      <c r="A15" s="6" t="s">
        <v>139</v>
      </c>
      <c r="B15" s="9">
        <v>121</v>
      </c>
      <c r="C15" s="9">
        <v>97</v>
      </c>
      <c r="D15" s="9">
        <v>101</v>
      </c>
      <c r="E15" s="9">
        <v>111</v>
      </c>
      <c r="S15" s="10"/>
      <c r="T15" s="10"/>
      <c r="U15" s="11"/>
      <c r="V15" s="10"/>
      <c r="W15" s="11"/>
      <c r="X15" s="10"/>
    </row>
    <row r="16" spans="1:24" x14ac:dyDescent="0.3">
      <c r="A16" s="6" t="s">
        <v>140</v>
      </c>
      <c r="B16" s="9">
        <v>121</v>
      </c>
      <c r="C16" s="9">
        <v>99</v>
      </c>
      <c r="D16" s="9">
        <v>105</v>
      </c>
      <c r="E16" s="9">
        <v>111</v>
      </c>
      <c r="S16" s="10"/>
      <c r="T16" s="10"/>
      <c r="U16" s="11"/>
      <c r="V16" s="10"/>
      <c r="W16" s="11"/>
      <c r="X16" s="10"/>
    </row>
    <row r="17" spans="1:20" x14ac:dyDescent="0.3">
      <c r="A17" s="5" t="s">
        <v>141</v>
      </c>
      <c r="B17" s="9">
        <v>121</v>
      </c>
      <c r="C17" s="9">
        <v>98</v>
      </c>
      <c r="D17" s="9">
        <v>99</v>
      </c>
      <c r="E17" s="9">
        <v>333</v>
      </c>
      <c r="S17" s="10"/>
      <c r="T17" s="10"/>
    </row>
    <row r="18" spans="1:20" x14ac:dyDescent="0.3">
      <c r="A18" s="6" t="s">
        <v>142</v>
      </c>
      <c r="B18" s="9">
        <v>121</v>
      </c>
      <c r="C18" s="9">
        <v>101</v>
      </c>
      <c r="D18" s="9">
        <v>100</v>
      </c>
      <c r="E18" s="9">
        <v>111</v>
      </c>
    </row>
    <row r="19" spans="1:20" x14ac:dyDescent="0.3">
      <c r="A19" s="6" t="s">
        <v>143</v>
      </c>
      <c r="B19" s="9">
        <v>121</v>
      </c>
      <c r="C19" s="9">
        <v>100</v>
      </c>
      <c r="D19" s="9">
        <v>96</v>
      </c>
      <c r="E19" s="9">
        <v>111</v>
      </c>
    </row>
    <row r="20" spans="1:20" x14ac:dyDescent="0.3">
      <c r="A20" s="6" t="s">
        <v>144</v>
      </c>
      <c r="B20" s="9">
        <v>121</v>
      </c>
      <c r="C20" s="9">
        <v>93</v>
      </c>
      <c r="D20" s="9">
        <v>101</v>
      </c>
      <c r="E20" s="9">
        <v>111</v>
      </c>
    </row>
    <row r="21" spans="1:20" x14ac:dyDescent="0.3">
      <c r="A21" s="3" t="s">
        <v>145</v>
      </c>
      <c r="B21" s="9">
        <v>121</v>
      </c>
      <c r="C21" s="9">
        <v>90.166666666666671</v>
      </c>
      <c r="D21" s="9">
        <v>95.583333333333329</v>
      </c>
      <c r="E21" s="9">
        <v>1416</v>
      </c>
    </row>
    <row r="22" spans="1:20" x14ac:dyDescent="0.3">
      <c r="A22" s="5" t="s">
        <v>129</v>
      </c>
      <c r="B22" s="9">
        <v>121</v>
      </c>
      <c r="C22" s="9">
        <v>91</v>
      </c>
      <c r="D22" s="9">
        <v>97.333333333333329</v>
      </c>
      <c r="E22" s="9">
        <v>354</v>
      </c>
    </row>
    <row r="23" spans="1:20" x14ac:dyDescent="0.3">
      <c r="A23" s="6" t="s">
        <v>130</v>
      </c>
      <c r="B23" s="9">
        <v>121</v>
      </c>
      <c r="C23" s="9">
        <v>96</v>
      </c>
      <c r="D23" s="9">
        <v>100</v>
      </c>
      <c r="E23" s="9">
        <v>118</v>
      </c>
    </row>
    <row r="24" spans="1:20" x14ac:dyDescent="0.3">
      <c r="A24" s="6" t="s">
        <v>131</v>
      </c>
      <c r="B24" s="9">
        <v>121</v>
      </c>
      <c r="C24" s="9">
        <v>91</v>
      </c>
      <c r="D24" s="9">
        <v>101</v>
      </c>
      <c r="E24" s="9">
        <v>118</v>
      </c>
    </row>
    <row r="25" spans="1:20" x14ac:dyDescent="0.3">
      <c r="A25" s="6" t="s">
        <v>132</v>
      </c>
      <c r="B25" s="9">
        <v>121</v>
      </c>
      <c r="C25" s="9">
        <v>86</v>
      </c>
      <c r="D25" s="9">
        <v>91</v>
      </c>
      <c r="E25" s="9">
        <v>118</v>
      </c>
    </row>
    <row r="26" spans="1:20" x14ac:dyDescent="0.3">
      <c r="A26" s="5" t="s">
        <v>133</v>
      </c>
      <c r="B26" s="9">
        <v>121</v>
      </c>
      <c r="C26" s="9">
        <v>93.333333333333329</v>
      </c>
      <c r="D26" s="9">
        <v>99</v>
      </c>
      <c r="E26" s="9">
        <v>354</v>
      </c>
    </row>
    <row r="27" spans="1:20" x14ac:dyDescent="0.3">
      <c r="A27" s="6" t="s">
        <v>134</v>
      </c>
      <c r="B27" s="9">
        <v>121</v>
      </c>
      <c r="C27" s="9">
        <v>82</v>
      </c>
      <c r="D27" s="9">
        <v>97</v>
      </c>
      <c r="E27" s="9">
        <v>118</v>
      </c>
    </row>
    <row r="28" spans="1:20" x14ac:dyDescent="0.3">
      <c r="A28" s="6" t="s">
        <v>135</v>
      </c>
      <c r="B28" s="9">
        <v>121</v>
      </c>
      <c r="C28" s="9">
        <v>97</v>
      </c>
      <c r="D28" s="9">
        <v>97</v>
      </c>
      <c r="E28" s="9">
        <v>118</v>
      </c>
    </row>
    <row r="29" spans="1:20" x14ac:dyDescent="0.3">
      <c r="A29" s="6" t="s">
        <v>136</v>
      </c>
      <c r="B29" s="9">
        <v>121</v>
      </c>
      <c r="C29" s="9">
        <v>101</v>
      </c>
      <c r="D29" s="9">
        <v>103</v>
      </c>
      <c r="E29" s="9">
        <v>118</v>
      </c>
    </row>
    <row r="30" spans="1:20" x14ac:dyDescent="0.3">
      <c r="A30" s="5" t="s">
        <v>137</v>
      </c>
      <c r="B30" s="9">
        <v>121</v>
      </c>
      <c r="C30" s="9">
        <v>90.666666666666671</v>
      </c>
      <c r="D30" s="9">
        <v>93</v>
      </c>
      <c r="E30" s="9">
        <v>354</v>
      </c>
    </row>
    <row r="31" spans="1:20" x14ac:dyDescent="0.3">
      <c r="A31" s="6" t="s">
        <v>138</v>
      </c>
      <c r="B31" s="9">
        <v>121</v>
      </c>
      <c r="C31" s="9">
        <v>91</v>
      </c>
      <c r="D31" s="9">
        <v>95</v>
      </c>
      <c r="E31" s="9">
        <v>118</v>
      </c>
    </row>
    <row r="32" spans="1:20" x14ac:dyDescent="0.3">
      <c r="A32" s="6" t="s">
        <v>139</v>
      </c>
      <c r="B32" s="9">
        <v>121</v>
      </c>
      <c r="C32" s="9">
        <v>93</v>
      </c>
      <c r="D32" s="9">
        <v>89</v>
      </c>
      <c r="E32" s="9">
        <v>118</v>
      </c>
    </row>
    <row r="33" spans="1:5" x14ac:dyDescent="0.3">
      <c r="A33" s="6" t="s">
        <v>140</v>
      </c>
      <c r="B33" s="9">
        <v>121</v>
      </c>
      <c r="C33" s="9">
        <v>88</v>
      </c>
      <c r="D33" s="9">
        <v>95</v>
      </c>
      <c r="E33" s="9">
        <v>118</v>
      </c>
    </row>
    <row r="34" spans="1:5" x14ac:dyDescent="0.3">
      <c r="A34" s="5" t="s">
        <v>141</v>
      </c>
      <c r="B34" s="9">
        <v>121</v>
      </c>
      <c r="C34" s="9">
        <v>85.666666666666671</v>
      </c>
      <c r="D34" s="9">
        <v>93</v>
      </c>
      <c r="E34" s="9">
        <v>354</v>
      </c>
    </row>
    <row r="35" spans="1:5" x14ac:dyDescent="0.3">
      <c r="A35" s="6" t="s">
        <v>142</v>
      </c>
      <c r="B35" s="9">
        <v>121</v>
      </c>
      <c r="C35" s="9">
        <v>83</v>
      </c>
      <c r="D35" s="9">
        <v>89</v>
      </c>
      <c r="E35" s="9">
        <v>118</v>
      </c>
    </row>
    <row r="36" spans="1:5" x14ac:dyDescent="0.3">
      <c r="A36" s="6" t="s">
        <v>143</v>
      </c>
      <c r="B36" s="9">
        <v>121</v>
      </c>
      <c r="C36" s="9">
        <v>88</v>
      </c>
      <c r="D36" s="9">
        <v>93</v>
      </c>
      <c r="E36" s="9">
        <v>118</v>
      </c>
    </row>
    <row r="37" spans="1:5" x14ac:dyDescent="0.3">
      <c r="A37" s="6" t="s">
        <v>144</v>
      </c>
      <c r="B37" s="9">
        <v>121</v>
      </c>
      <c r="C37" s="9">
        <v>86</v>
      </c>
      <c r="D37" s="9">
        <v>97</v>
      </c>
      <c r="E37" s="9">
        <v>118</v>
      </c>
    </row>
    <row r="38" spans="1:5" x14ac:dyDescent="0.3">
      <c r="A38" s="3" t="s">
        <v>146</v>
      </c>
      <c r="B38" s="9">
        <v>121</v>
      </c>
      <c r="C38" s="9">
        <v>93</v>
      </c>
      <c r="D38" s="9">
        <v>98.857142857142861</v>
      </c>
      <c r="E38" s="9">
        <v>840</v>
      </c>
    </row>
    <row r="39" spans="1:5" x14ac:dyDescent="0.3">
      <c r="A39" s="5" t="s">
        <v>129</v>
      </c>
      <c r="B39" s="9">
        <v>121</v>
      </c>
      <c r="C39" s="9">
        <v>92</v>
      </c>
      <c r="D39" s="9">
        <v>98.666666666666671</v>
      </c>
      <c r="E39" s="9">
        <v>360</v>
      </c>
    </row>
    <row r="40" spans="1:5" x14ac:dyDescent="0.3">
      <c r="A40" s="6" t="s">
        <v>130</v>
      </c>
      <c r="B40" s="9">
        <v>121</v>
      </c>
      <c r="C40" s="9">
        <v>92</v>
      </c>
      <c r="D40" s="9">
        <v>103</v>
      </c>
      <c r="E40" s="9">
        <v>120</v>
      </c>
    </row>
    <row r="41" spans="1:5" x14ac:dyDescent="0.3">
      <c r="A41" s="6" t="s">
        <v>131</v>
      </c>
      <c r="B41" s="9">
        <v>121</v>
      </c>
      <c r="C41" s="9">
        <v>92</v>
      </c>
      <c r="D41" s="9">
        <v>95</v>
      </c>
      <c r="E41" s="9">
        <v>120</v>
      </c>
    </row>
    <row r="42" spans="1:5" x14ac:dyDescent="0.3">
      <c r="A42" s="6" t="s">
        <v>132</v>
      </c>
      <c r="B42" s="9">
        <v>121</v>
      </c>
      <c r="C42" s="9">
        <v>92</v>
      </c>
      <c r="D42" s="9">
        <v>98</v>
      </c>
      <c r="E42" s="9">
        <v>120</v>
      </c>
    </row>
    <row r="43" spans="1:5" x14ac:dyDescent="0.3">
      <c r="A43" s="5" t="s">
        <v>133</v>
      </c>
      <c r="B43" s="9">
        <v>121</v>
      </c>
      <c r="C43" s="9">
        <v>93</v>
      </c>
      <c r="D43" s="9">
        <v>99.666666666666671</v>
      </c>
      <c r="E43" s="9">
        <v>360</v>
      </c>
    </row>
    <row r="44" spans="1:5" x14ac:dyDescent="0.3">
      <c r="A44" s="6" t="s">
        <v>134</v>
      </c>
      <c r="B44" s="9">
        <v>121</v>
      </c>
      <c r="C44" s="9">
        <v>90</v>
      </c>
      <c r="D44" s="9">
        <v>97</v>
      </c>
      <c r="E44" s="9">
        <v>120</v>
      </c>
    </row>
    <row r="45" spans="1:5" x14ac:dyDescent="0.3">
      <c r="A45" s="6" t="s">
        <v>135</v>
      </c>
      <c r="B45" s="9">
        <v>121</v>
      </c>
      <c r="C45" s="9">
        <v>91</v>
      </c>
      <c r="D45" s="9">
        <v>98</v>
      </c>
      <c r="E45" s="9">
        <v>120</v>
      </c>
    </row>
    <row r="46" spans="1:5" x14ac:dyDescent="0.3">
      <c r="A46" s="6" t="s">
        <v>136</v>
      </c>
      <c r="B46" s="9">
        <v>121</v>
      </c>
      <c r="C46" s="9">
        <v>98</v>
      </c>
      <c r="D46" s="9">
        <v>104</v>
      </c>
      <c r="E46" s="9">
        <v>120</v>
      </c>
    </row>
    <row r="47" spans="1:5" x14ac:dyDescent="0.3">
      <c r="A47" s="5" t="s">
        <v>137</v>
      </c>
      <c r="B47" s="9">
        <v>121</v>
      </c>
      <c r="C47" s="9">
        <v>96</v>
      </c>
      <c r="D47" s="9">
        <v>97</v>
      </c>
      <c r="E47" s="9">
        <v>120</v>
      </c>
    </row>
    <row r="48" spans="1:5" x14ac:dyDescent="0.3">
      <c r="A48" s="6" t="s">
        <v>138</v>
      </c>
      <c r="B48" s="9">
        <v>121</v>
      </c>
      <c r="C48" s="9">
        <v>96</v>
      </c>
      <c r="D48" s="9">
        <v>97</v>
      </c>
      <c r="E48" s="9">
        <v>120</v>
      </c>
    </row>
    <row r="49" spans="1:5" x14ac:dyDescent="0.3">
      <c r="A49" s="3" t="s">
        <v>52</v>
      </c>
      <c r="B49" s="9">
        <v>121</v>
      </c>
      <c r="C49" s="9">
        <v>96.258064516129039</v>
      </c>
      <c r="D49" s="9">
        <v>103.29032258064517</v>
      </c>
      <c r="E49" s="9">
        <v>3588</v>
      </c>
    </row>
  </sheetData>
  <pageMargins left="0.7" right="0.7" top="0.75" bottom="0.75" header="0.3" footer="0.3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C7625-3FDC-4A89-8CAC-636263DBEC96}">
  <sheetPr codeName="Sheet31"/>
  <dimension ref="A1:X49"/>
  <sheetViews>
    <sheetView topLeftCell="B1" zoomScale="85" zoomScaleNormal="85" workbookViewId="0">
      <selection activeCell="D1" sqref="D1:E1"/>
    </sheetView>
  </sheetViews>
  <sheetFormatPr defaultRowHeight="14.4" x14ac:dyDescent="0.3"/>
  <cols>
    <col min="1" max="1" width="13.33203125" bestFit="1" customWidth="1"/>
    <col min="2" max="2" width="15" bestFit="1" customWidth="1"/>
    <col min="3" max="3" width="18.88671875" bestFit="1" customWidth="1"/>
    <col min="4" max="4" width="21.109375" bestFit="1" customWidth="1"/>
    <col min="5" max="5" width="22.33203125" bestFit="1" customWidth="1"/>
  </cols>
  <sheetData>
    <row r="1" spans="1:24" x14ac:dyDescent="0.3">
      <c r="A1" s="2" t="s">
        <v>119</v>
      </c>
      <c r="B1" t="s">
        <v>61</v>
      </c>
      <c r="D1" t="s">
        <v>2588</v>
      </c>
      <c r="E1" t="str">
        <f>VLOOKUP(B1,'Graafiku alus'!$K:$R,8)</f>
        <v>Iseseisev</v>
      </c>
    </row>
    <row r="3" spans="1:24" x14ac:dyDescent="0.3">
      <c r="A3" s="2" t="s">
        <v>51</v>
      </c>
      <c r="B3" t="s">
        <v>147</v>
      </c>
      <c r="C3" t="s">
        <v>153</v>
      </c>
      <c r="D3" t="s">
        <v>154</v>
      </c>
      <c r="E3" t="s">
        <v>2572</v>
      </c>
    </row>
    <row r="4" spans="1:24" x14ac:dyDescent="0.3">
      <c r="A4" s="3" t="s">
        <v>128</v>
      </c>
      <c r="B4" s="9">
        <v>158</v>
      </c>
      <c r="C4" s="9">
        <v>158.91666666666666</v>
      </c>
      <c r="D4" s="9">
        <v>139.66666666666666</v>
      </c>
      <c r="E4" s="9">
        <v>1932</v>
      </c>
    </row>
    <row r="5" spans="1:24" x14ac:dyDescent="0.3">
      <c r="A5" s="5" t="s">
        <v>129</v>
      </c>
      <c r="B5" s="9">
        <v>158</v>
      </c>
      <c r="C5" s="9">
        <v>167.33333333333334</v>
      </c>
      <c r="D5" s="9">
        <v>150.33333333333334</v>
      </c>
      <c r="E5" s="9">
        <v>483</v>
      </c>
      <c r="J5" t="str">
        <f ca="1">MID(CELL("filename",A1),FIND("]",CELL("filename",A1))+1,255)</f>
        <v>Rebala küla</v>
      </c>
    </row>
    <row r="6" spans="1:24" x14ac:dyDescent="0.3">
      <c r="A6" s="6" t="s">
        <v>130</v>
      </c>
      <c r="B6" s="9">
        <v>158</v>
      </c>
      <c r="C6" s="9">
        <v>167</v>
      </c>
      <c r="D6" s="9">
        <v>145</v>
      </c>
      <c r="E6" s="9">
        <v>161</v>
      </c>
    </row>
    <row r="7" spans="1:24" x14ac:dyDescent="0.3">
      <c r="A7" s="6" t="s">
        <v>131</v>
      </c>
      <c r="B7" s="9">
        <v>158</v>
      </c>
      <c r="C7" s="9">
        <v>169</v>
      </c>
      <c r="D7" s="9">
        <v>166</v>
      </c>
      <c r="E7" s="9">
        <v>161</v>
      </c>
    </row>
    <row r="8" spans="1:24" x14ac:dyDescent="0.3">
      <c r="A8" s="6" t="s">
        <v>132</v>
      </c>
      <c r="B8" s="9">
        <v>158</v>
      </c>
      <c r="C8" s="9">
        <v>166</v>
      </c>
      <c r="D8" s="9">
        <v>140</v>
      </c>
      <c r="E8" s="9">
        <v>161</v>
      </c>
    </row>
    <row r="9" spans="1:24" x14ac:dyDescent="0.3">
      <c r="A9" s="5" t="s">
        <v>133</v>
      </c>
      <c r="B9" s="9">
        <v>158</v>
      </c>
      <c r="C9" s="9">
        <v>148</v>
      </c>
      <c r="D9" s="9">
        <v>140</v>
      </c>
      <c r="E9" s="9">
        <v>483</v>
      </c>
    </row>
    <row r="10" spans="1:24" x14ac:dyDescent="0.3">
      <c r="A10" s="6" t="s">
        <v>134</v>
      </c>
      <c r="B10" s="9">
        <v>158</v>
      </c>
      <c r="C10" s="9">
        <v>148</v>
      </c>
      <c r="D10" s="9">
        <v>130</v>
      </c>
      <c r="E10" s="9">
        <v>161</v>
      </c>
    </row>
    <row r="11" spans="1:24" x14ac:dyDescent="0.3">
      <c r="A11" s="6" t="s">
        <v>135</v>
      </c>
      <c r="B11" s="9">
        <v>158</v>
      </c>
      <c r="C11" s="9">
        <v>148</v>
      </c>
      <c r="D11" s="9">
        <v>147</v>
      </c>
      <c r="E11" s="9">
        <v>161</v>
      </c>
    </row>
    <row r="12" spans="1:24" x14ac:dyDescent="0.3">
      <c r="A12" s="6" t="s">
        <v>136</v>
      </c>
      <c r="B12" s="9">
        <v>158</v>
      </c>
      <c r="C12" s="9">
        <v>148</v>
      </c>
      <c r="D12" s="9">
        <v>143</v>
      </c>
      <c r="E12" s="9">
        <v>161</v>
      </c>
      <c r="S12" s="10"/>
      <c r="T12" s="10"/>
      <c r="U12" s="11"/>
      <c r="V12" s="10"/>
      <c r="W12" s="11"/>
      <c r="X12" s="10"/>
    </row>
    <row r="13" spans="1:24" x14ac:dyDescent="0.3">
      <c r="A13" s="5" t="s">
        <v>137</v>
      </c>
      <c r="B13" s="9">
        <v>158</v>
      </c>
      <c r="C13" s="9">
        <v>156.33333333333334</v>
      </c>
      <c r="D13" s="9">
        <v>126.33333333333333</v>
      </c>
      <c r="E13" s="9">
        <v>483</v>
      </c>
      <c r="S13" s="10"/>
      <c r="T13" s="10"/>
      <c r="U13" s="11"/>
      <c r="V13" s="10"/>
      <c r="W13" s="11"/>
      <c r="X13" s="10"/>
    </row>
    <row r="14" spans="1:24" x14ac:dyDescent="0.3">
      <c r="A14" s="6" t="s">
        <v>138</v>
      </c>
      <c r="B14" s="9">
        <v>158</v>
      </c>
      <c r="C14" s="9">
        <v>154</v>
      </c>
      <c r="D14" s="9">
        <v>132</v>
      </c>
      <c r="E14" s="9">
        <v>161</v>
      </c>
      <c r="S14" s="10"/>
      <c r="T14" s="10"/>
      <c r="U14" s="11"/>
      <c r="V14" s="10"/>
      <c r="W14" s="11"/>
      <c r="X14" s="10"/>
    </row>
    <row r="15" spans="1:24" x14ac:dyDescent="0.3">
      <c r="A15" s="6" t="s">
        <v>139</v>
      </c>
      <c r="B15" s="9">
        <v>158</v>
      </c>
      <c r="C15" s="9">
        <v>153</v>
      </c>
      <c r="D15" s="9">
        <v>125</v>
      </c>
      <c r="E15" s="9">
        <v>161</v>
      </c>
      <c r="S15" s="10"/>
      <c r="T15" s="10"/>
      <c r="U15" s="11"/>
      <c r="V15" s="10"/>
      <c r="W15" s="11"/>
      <c r="X15" s="10"/>
    </row>
    <row r="16" spans="1:24" x14ac:dyDescent="0.3">
      <c r="A16" s="6" t="s">
        <v>140</v>
      </c>
      <c r="B16" s="9">
        <v>158</v>
      </c>
      <c r="C16" s="9">
        <v>162</v>
      </c>
      <c r="D16" s="9">
        <v>122</v>
      </c>
      <c r="E16" s="9">
        <v>161</v>
      </c>
      <c r="S16" s="10"/>
      <c r="T16" s="10"/>
      <c r="U16" s="11"/>
      <c r="V16" s="10"/>
      <c r="W16" s="11"/>
      <c r="X16" s="10"/>
    </row>
    <row r="17" spans="1:20" x14ac:dyDescent="0.3">
      <c r="A17" s="5" t="s">
        <v>141</v>
      </c>
      <c r="B17" s="9">
        <v>158</v>
      </c>
      <c r="C17" s="9">
        <v>164</v>
      </c>
      <c r="D17" s="9">
        <v>142</v>
      </c>
      <c r="E17" s="9">
        <v>483</v>
      </c>
      <c r="S17" s="10"/>
      <c r="T17" s="10"/>
    </row>
    <row r="18" spans="1:20" x14ac:dyDescent="0.3">
      <c r="A18" s="6" t="s">
        <v>142</v>
      </c>
      <c r="B18" s="9">
        <v>158</v>
      </c>
      <c r="C18" s="9">
        <v>162</v>
      </c>
      <c r="D18" s="9">
        <v>149</v>
      </c>
      <c r="E18" s="9">
        <v>161</v>
      </c>
    </row>
    <row r="19" spans="1:20" x14ac:dyDescent="0.3">
      <c r="A19" s="6" t="s">
        <v>143</v>
      </c>
      <c r="B19" s="9">
        <v>158</v>
      </c>
      <c r="C19" s="9">
        <v>165</v>
      </c>
      <c r="D19" s="9">
        <v>138</v>
      </c>
      <c r="E19" s="9">
        <v>161</v>
      </c>
    </row>
    <row r="20" spans="1:20" x14ac:dyDescent="0.3">
      <c r="A20" s="6" t="s">
        <v>144</v>
      </c>
      <c r="B20" s="9">
        <v>158</v>
      </c>
      <c r="C20" s="9">
        <v>165</v>
      </c>
      <c r="D20" s="9">
        <v>139</v>
      </c>
      <c r="E20" s="9">
        <v>161</v>
      </c>
    </row>
    <row r="21" spans="1:20" x14ac:dyDescent="0.3">
      <c r="A21" s="3" t="s">
        <v>145</v>
      </c>
      <c r="B21" s="9">
        <v>158</v>
      </c>
      <c r="C21" s="9">
        <v>169.75</v>
      </c>
      <c r="D21" s="9">
        <v>155.91666666666666</v>
      </c>
      <c r="E21" s="9">
        <v>1944</v>
      </c>
    </row>
    <row r="22" spans="1:20" x14ac:dyDescent="0.3">
      <c r="A22" s="5" t="s">
        <v>129</v>
      </c>
      <c r="B22" s="9">
        <v>158</v>
      </c>
      <c r="C22" s="9">
        <v>164</v>
      </c>
      <c r="D22" s="9">
        <v>146.66666666666666</v>
      </c>
      <c r="E22" s="9">
        <v>486</v>
      </c>
    </row>
    <row r="23" spans="1:20" x14ac:dyDescent="0.3">
      <c r="A23" s="6" t="s">
        <v>130</v>
      </c>
      <c r="B23" s="9">
        <v>158</v>
      </c>
      <c r="C23" s="9">
        <v>164</v>
      </c>
      <c r="D23" s="9">
        <v>138</v>
      </c>
      <c r="E23" s="9">
        <v>162</v>
      </c>
    </row>
    <row r="24" spans="1:20" x14ac:dyDescent="0.3">
      <c r="A24" s="6" t="s">
        <v>131</v>
      </c>
      <c r="B24" s="9">
        <v>158</v>
      </c>
      <c r="C24" s="9">
        <v>161</v>
      </c>
      <c r="D24" s="9">
        <v>149</v>
      </c>
      <c r="E24" s="9">
        <v>162</v>
      </c>
    </row>
    <row r="25" spans="1:20" x14ac:dyDescent="0.3">
      <c r="A25" s="6" t="s">
        <v>132</v>
      </c>
      <c r="B25" s="9">
        <v>158</v>
      </c>
      <c r="C25" s="9">
        <v>167</v>
      </c>
      <c r="D25" s="9">
        <v>153</v>
      </c>
      <c r="E25" s="9">
        <v>162</v>
      </c>
    </row>
    <row r="26" spans="1:20" x14ac:dyDescent="0.3">
      <c r="A26" s="5" t="s">
        <v>133</v>
      </c>
      <c r="B26" s="9">
        <v>158</v>
      </c>
      <c r="C26" s="9">
        <v>167</v>
      </c>
      <c r="D26" s="9">
        <v>160.33333333333334</v>
      </c>
      <c r="E26" s="9">
        <v>486</v>
      </c>
    </row>
    <row r="27" spans="1:20" x14ac:dyDescent="0.3">
      <c r="A27" s="6" t="s">
        <v>134</v>
      </c>
      <c r="B27" s="9">
        <v>158</v>
      </c>
      <c r="C27" s="9">
        <v>161</v>
      </c>
      <c r="D27" s="9">
        <v>150</v>
      </c>
      <c r="E27" s="9">
        <v>162</v>
      </c>
    </row>
    <row r="28" spans="1:20" x14ac:dyDescent="0.3">
      <c r="A28" s="6" t="s">
        <v>135</v>
      </c>
      <c r="B28" s="9">
        <v>158</v>
      </c>
      <c r="C28" s="9">
        <v>168</v>
      </c>
      <c r="D28" s="9">
        <v>163</v>
      </c>
      <c r="E28" s="9">
        <v>162</v>
      </c>
    </row>
    <row r="29" spans="1:20" x14ac:dyDescent="0.3">
      <c r="A29" s="6" t="s">
        <v>136</v>
      </c>
      <c r="B29" s="9">
        <v>158</v>
      </c>
      <c r="C29" s="9">
        <v>172</v>
      </c>
      <c r="D29" s="9">
        <v>168</v>
      </c>
      <c r="E29" s="9">
        <v>162</v>
      </c>
    </row>
    <row r="30" spans="1:20" x14ac:dyDescent="0.3">
      <c r="A30" s="5" t="s">
        <v>137</v>
      </c>
      <c r="B30" s="9">
        <v>158</v>
      </c>
      <c r="C30" s="9">
        <v>175.66666666666666</v>
      </c>
      <c r="D30" s="9">
        <v>161.66666666666666</v>
      </c>
      <c r="E30" s="9">
        <v>486</v>
      </c>
    </row>
    <row r="31" spans="1:20" x14ac:dyDescent="0.3">
      <c r="A31" s="6" t="s">
        <v>138</v>
      </c>
      <c r="B31" s="9">
        <v>158</v>
      </c>
      <c r="C31" s="9">
        <v>174</v>
      </c>
      <c r="D31" s="9">
        <v>168</v>
      </c>
      <c r="E31" s="9">
        <v>162</v>
      </c>
    </row>
    <row r="32" spans="1:20" x14ac:dyDescent="0.3">
      <c r="A32" s="6" t="s">
        <v>139</v>
      </c>
      <c r="B32" s="9">
        <v>158</v>
      </c>
      <c r="C32" s="9">
        <v>174</v>
      </c>
      <c r="D32" s="9">
        <v>156</v>
      </c>
      <c r="E32" s="9">
        <v>162</v>
      </c>
    </row>
    <row r="33" spans="1:5" x14ac:dyDescent="0.3">
      <c r="A33" s="6" t="s">
        <v>140</v>
      </c>
      <c r="B33" s="9">
        <v>158</v>
      </c>
      <c r="C33" s="9">
        <v>179</v>
      </c>
      <c r="D33" s="9">
        <v>161</v>
      </c>
      <c r="E33" s="9">
        <v>162</v>
      </c>
    </row>
    <row r="34" spans="1:5" x14ac:dyDescent="0.3">
      <c r="A34" s="5" t="s">
        <v>141</v>
      </c>
      <c r="B34" s="9">
        <v>158</v>
      </c>
      <c r="C34" s="9">
        <v>172.33333333333334</v>
      </c>
      <c r="D34" s="9">
        <v>155</v>
      </c>
      <c r="E34" s="9">
        <v>486</v>
      </c>
    </row>
    <row r="35" spans="1:5" x14ac:dyDescent="0.3">
      <c r="A35" s="6" t="s">
        <v>142</v>
      </c>
      <c r="B35" s="9">
        <v>158</v>
      </c>
      <c r="C35" s="9">
        <v>168</v>
      </c>
      <c r="D35" s="9">
        <v>161</v>
      </c>
      <c r="E35" s="9">
        <v>162</v>
      </c>
    </row>
    <row r="36" spans="1:5" x14ac:dyDescent="0.3">
      <c r="A36" s="6" t="s">
        <v>143</v>
      </c>
      <c r="B36" s="9">
        <v>158</v>
      </c>
      <c r="C36" s="9">
        <v>174</v>
      </c>
      <c r="D36" s="9">
        <v>153</v>
      </c>
      <c r="E36" s="9">
        <v>162</v>
      </c>
    </row>
    <row r="37" spans="1:5" x14ac:dyDescent="0.3">
      <c r="A37" s="6" t="s">
        <v>144</v>
      </c>
      <c r="B37" s="9">
        <v>158</v>
      </c>
      <c r="C37" s="9">
        <v>175</v>
      </c>
      <c r="D37" s="9">
        <v>151</v>
      </c>
      <c r="E37" s="9">
        <v>162</v>
      </c>
    </row>
    <row r="38" spans="1:5" x14ac:dyDescent="0.3">
      <c r="A38" s="3" t="s">
        <v>146</v>
      </c>
      <c r="B38" s="9">
        <v>158</v>
      </c>
      <c r="C38" s="9">
        <v>142.85714285714286</v>
      </c>
      <c r="D38" s="9">
        <v>126.42857142857143</v>
      </c>
      <c r="E38" s="9">
        <v>1127</v>
      </c>
    </row>
    <row r="39" spans="1:5" x14ac:dyDescent="0.3">
      <c r="A39" s="5" t="s">
        <v>129</v>
      </c>
      <c r="B39" s="9">
        <v>158</v>
      </c>
      <c r="C39" s="9">
        <v>139.33333333333334</v>
      </c>
      <c r="D39" s="9">
        <v>127.66666666666667</v>
      </c>
      <c r="E39" s="9">
        <v>483</v>
      </c>
    </row>
    <row r="40" spans="1:5" x14ac:dyDescent="0.3">
      <c r="A40" s="6" t="s">
        <v>130</v>
      </c>
      <c r="B40" s="9">
        <v>158</v>
      </c>
      <c r="C40" s="9">
        <v>136</v>
      </c>
      <c r="D40" s="9">
        <v>134</v>
      </c>
      <c r="E40" s="9">
        <v>161</v>
      </c>
    </row>
    <row r="41" spans="1:5" x14ac:dyDescent="0.3">
      <c r="A41" s="6" t="s">
        <v>131</v>
      </c>
      <c r="B41" s="9">
        <v>158</v>
      </c>
      <c r="C41" s="9">
        <v>144</v>
      </c>
      <c r="D41" s="9">
        <v>124</v>
      </c>
      <c r="E41" s="9">
        <v>161</v>
      </c>
    </row>
    <row r="42" spans="1:5" x14ac:dyDescent="0.3">
      <c r="A42" s="6" t="s">
        <v>132</v>
      </c>
      <c r="B42" s="9">
        <v>158</v>
      </c>
      <c r="C42" s="9">
        <v>138</v>
      </c>
      <c r="D42" s="9">
        <v>125</v>
      </c>
      <c r="E42" s="9">
        <v>161</v>
      </c>
    </row>
    <row r="43" spans="1:5" x14ac:dyDescent="0.3">
      <c r="A43" s="5" t="s">
        <v>133</v>
      </c>
      <c r="B43" s="9">
        <v>158</v>
      </c>
      <c r="C43" s="9">
        <v>144</v>
      </c>
      <c r="D43" s="9">
        <v>127</v>
      </c>
      <c r="E43" s="9">
        <v>483</v>
      </c>
    </row>
    <row r="44" spans="1:5" x14ac:dyDescent="0.3">
      <c r="A44" s="6" t="s">
        <v>134</v>
      </c>
      <c r="B44" s="9">
        <v>158</v>
      </c>
      <c r="C44" s="9">
        <v>145</v>
      </c>
      <c r="D44" s="9">
        <v>125</v>
      </c>
      <c r="E44" s="9">
        <v>161</v>
      </c>
    </row>
    <row r="45" spans="1:5" x14ac:dyDescent="0.3">
      <c r="A45" s="6" t="s">
        <v>135</v>
      </c>
      <c r="B45" s="9">
        <v>158</v>
      </c>
      <c r="C45" s="9">
        <v>141</v>
      </c>
      <c r="D45" s="9">
        <v>126</v>
      </c>
      <c r="E45" s="9">
        <v>161</v>
      </c>
    </row>
    <row r="46" spans="1:5" x14ac:dyDescent="0.3">
      <c r="A46" s="6" t="s">
        <v>136</v>
      </c>
      <c r="B46" s="9">
        <v>158</v>
      </c>
      <c r="C46" s="9">
        <v>146</v>
      </c>
      <c r="D46" s="9">
        <v>130</v>
      </c>
      <c r="E46" s="9">
        <v>161</v>
      </c>
    </row>
    <row r="47" spans="1:5" x14ac:dyDescent="0.3">
      <c r="A47" s="5" t="s">
        <v>137</v>
      </c>
      <c r="B47" s="9">
        <v>158</v>
      </c>
      <c r="C47" s="9">
        <v>150</v>
      </c>
      <c r="D47" s="9">
        <v>121</v>
      </c>
      <c r="E47" s="9">
        <v>161</v>
      </c>
    </row>
    <row r="48" spans="1:5" x14ac:dyDescent="0.3">
      <c r="A48" s="6" t="s">
        <v>138</v>
      </c>
      <c r="B48" s="9">
        <v>158</v>
      </c>
      <c r="C48" s="9">
        <v>150</v>
      </c>
      <c r="D48" s="9">
        <v>121</v>
      </c>
      <c r="E48" s="9">
        <v>161</v>
      </c>
    </row>
    <row r="49" spans="1:5" x14ac:dyDescent="0.3">
      <c r="A49" s="3" t="s">
        <v>52</v>
      </c>
      <c r="B49" s="9">
        <v>158</v>
      </c>
      <c r="C49" s="9">
        <v>159.48387096774192</v>
      </c>
      <c r="D49" s="9">
        <v>142.96774193548387</v>
      </c>
      <c r="E49" s="9">
        <v>5003</v>
      </c>
    </row>
  </sheetData>
  <pageMargins left="0.7" right="0.7" top="0.75" bottom="0.75" header="0.3" footer="0.3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BD6DD7-894F-41CA-A868-A33A75C90345}">
  <sheetPr codeName="Sheet30"/>
  <dimension ref="A1:X49"/>
  <sheetViews>
    <sheetView topLeftCell="B1" zoomScale="85" zoomScaleNormal="85" workbookViewId="0">
      <selection activeCell="D1" sqref="D1:E1"/>
    </sheetView>
  </sheetViews>
  <sheetFormatPr defaultRowHeight="14.4" x14ac:dyDescent="0.3"/>
  <cols>
    <col min="1" max="1" width="13.33203125" bestFit="1" customWidth="1"/>
    <col min="2" max="2" width="17.5546875" bestFit="1" customWidth="1"/>
    <col min="3" max="3" width="18.88671875" bestFit="1" customWidth="1"/>
    <col min="4" max="4" width="21.109375" bestFit="1" customWidth="1"/>
    <col min="5" max="5" width="22.33203125" bestFit="1" customWidth="1"/>
  </cols>
  <sheetData>
    <row r="1" spans="1:24" x14ac:dyDescent="0.3">
      <c r="A1" s="2" t="s">
        <v>119</v>
      </c>
      <c r="B1" t="s">
        <v>75</v>
      </c>
      <c r="D1" t="s">
        <v>2588</v>
      </c>
      <c r="E1" t="str">
        <f>VLOOKUP(B1,'Graafiku alus'!$K:$R,8)</f>
        <v>Iseseisev</v>
      </c>
    </row>
    <row r="3" spans="1:24" x14ac:dyDescent="0.3">
      <c r="A3" s="2" t="s">
        <v>51</v>
      </c>
      <c r="B3" t="s">
        <v>147</v>
      </c>
      <c r="C3" t="s">
        <v>153</v>
      </c>
      <c r="D3" t="s">
        <v>154</v>
      </c>
      <c r="E3" t="s">
        <v>2572</v>
      </c>
    </row>
    <row r="4" spans="1:24" x14ac:dyDescent="0.3">
      <c r="A4" s="3" t="s">
        <v>128</v>
      </c>
      <c r="B4" s="9">
        <v>64</v>
      </c>
      <c r="C4" s="9">
        <v>56.083333333333336</v>
      </c>
      <c r="D4" s="9">
        <v>55.166666666666664</v>
      </c>
      <c r="E4" s="9">
        <v>768</v>
      </c>
    </row>
    <row r="5" spans="1:24" x14ac:dyDescent="0.3">
      <c r="A5" s="5" t="s">
        <v>129</v>
      </c>
      <c r="B5" s="9">
        <v>64</v>
      </c>
      <c r="C5" s="9">
        <v>58</v>
      </c>
      <c r="D5" s="9">
        <v>64.666666666666671</v>
      </c>
      <c r="E5" s="9">
        <v>192</v>
      </c>
      <c r="J5" t="str">
        <f ca="1">MID(CELL("filename",A1),FIND("]",CELL("filename",A1))+1,255)</f>
        <v>Parasmäe küla</v>
      </c>
    </row>
    <row r="6" spans="1:24" x14ac:dyDescent="0.3">
      <c r="A6" s="6" t="s">
        <v>130</v>
      </c>
      <c r="B6" s="9">
        <v>64</v>
      </c>
      <c r="C6" s="9">
        <v>53</v>
      </c>
      <c r="D6" s="9">
        <v>69</v>
      </c>
      <c r="E6" s="9">
        <v>64</v>
      </c>
    </row>
    <row r="7" spans="1:24" x14ac:dyDescent="0.3">
      <c r="A7" s="6" t="s">
        <v>131</v>
      </c>
      <c r="B7" s="9">
        <v>64</v>
      </c>
      <c r="C7" s="9">
        <v>56</v>
      </c>
      <c r="D7" s="9">
        <v>62</v>
      </c>
      <c r="E7" s="9">
        <v>64</v>
      </c>
    </row>
    <row r="8" spans="1:24" x14ac:dyDescent="0.3">
      <c r="A8" s="6" t="s">
        <v>132</v>
      </c>
      <c r="B8" s="9">
        <v>64</v>
      </c>
      <c r="C8" s="9">
        <v>65</v>
      </c>
      <c r="D8" s="9">
        <v>63</v>
      </c>
      <c r="E8" s="9">
        <v>64</v>
      </c>
    </row>
    <row r="9" spans="1:24" x14ac:dyDescent="0.3">
      <c r="A9" s="5" t="s">
        <v>133</v>
      </c>
      <c r="B9" s="9">
        <v>64</v>
      </c>
      <c r="C9" s="9">
        <v>57.333333333333336</v>
      </c>
      <c r="D9" s="9">
        <v>52.666666666666664</v>
      </c>
      <c r="E9" s="9">
        <v>192</v>
      </c>
    </row>
    <row r="10" spans="1:24" x14ac:dyDescent="0.3">
      <c r="A10" s="6" t="s">
        <v>134</v>
      </c>
      <c r="B10" s="9">
        <v>64</v>
      </c>
      <c r="C10" s="9">
        <v>60</v>
      </c>
      <c r="D10" s="9">
        <v>52</v>
      </c>
      <c r="E10" s="9">
        <v>64</v>
      </c>
    </row>
    <row r="11" spans="1:24" x14ac:dyDescent="0.3">
      <c r="A11" s="6" t="s">
        <v>135</v>
      </c>
      <c r="B11" s="9">
        <v>64</v>
      </c>
      <c r="C11" s="9">
        <v>58</v>
      </c>
      <c r="D11" s="9">
        <v>50</v>
      </c>
      <c r="E11" s="9">
        <v>64</v>
      </c>
    </row>
    <row r="12" spans="1:24" x14ac:dyDescent="0.3">
      <c r="A12" s="6" t="s">
        <v>136</v>
      </c>
      <c r="B12" s="9">
        <v>64</v>
      </c>
      <c r="C12" s="9">
        <v>54</v>
      </c>
      <c r="D12" s="9">
        <v>56</v>
      </c>
      <c r="E12" s="9">
        <v>64</v>
      </c>
      <c r="S12" s="10"/>
      <c r="T12" s="10"/>
      <c r="U12" s="11"/>
      <c r="V12" s="10"/>
      <c r="W12" s="11"/>
      <c r="X12" s="10"/>
    </row>
    <row r="13" spans="1:24" x14ac:dyDescent="0.3">
      <c r="A13" s="5" t="s">
        <v>137</v>
      </c>
      <c r="B13" s="9">
        <v>64</v>
      </c>
      <c r="C13" s="9">
        <v>52</v>
      </c>
      <c r="D13" s="9">
        <v>50.333333333333336</v>
      </c>
      <c r="E13" s="9">
        <v>192</v>
      </c>
      <c r="S13" s="10"/>
      <c r="T13" s="10"/>
      <c r="U13" s="11"/>
      <c r="V13" s="10"/>
      <c r="W13" s="11"/>
      <c r="X13" s="10"/>
    </row>
    <row r="14" spans="1:24" x14ac:dyDescent="0.3">
      <c r="A14" s="6" t="s">
        <v>138</v>
      </c>
      <c r="B14" s="9">
        <v>64</v>
      </c>
      <c r="C14" s="9">
        <v>57</v>
      </c>
      <c r="D14" s="9">
        <v>47</v>
      </c>
      <c r="E14" s="9">
        <v>64</v>
      </c>
      <c r="S14" s="10"/>
      <c r="T14" s="10"/>
      <c r="U14" s="11"/>
      <c r="V14" s="10"/>
      <c r="W14" s="11"/>
      <c r="X14" s="10"/>
    </row>
    <row r="15" spans="1:24" x14ac:dyDescent="0.3">
      <c r="A15" s="6" t="s">
        <v>139</v>
      </c>
      <c r="B15" s="9">
        <v>64</v>
      </c>
      <c r="C15" s="9">
        <v>54</v>
      </c>
      <c r="D15" s="9">
        <v>53</v>
      </c>
      <c r="E15" s="9">
        <v>64</v>
      </c>
      <c r="S15" s="10"/>
      <c r="T15" s="10"/>
      <c r="U15" s="11"/>
      <c r="V15" s="10"/>
      <c r="W15" s="11"/>
      <c r="X15" s="10"/>
    </row>
    <row r="16" spans="1:24" x14ac:dyDescent="0.3">
      <c r="A16" s="6" t="s">
        <v>140</v>
      </c>
      <c r="B16" s="9">
        <v>64</v>
      </c>
      <c r="C16" s="9">
        <v>45</v>
      </c>
      <c r="D16" s="9">
        <v>51</v>
      </c>
      <c r="E16" s="9">
        <v>64</v>
      </c>
      <c r="S16" s="10"/>
      <c r="T16" s="10"/>
      <c r="U16" s="11"/>
      <c r="V16" s="10"/>
      <c r="W16" s="11"/>
      <c r="X16" s="10"/>
    </row>
    <row r="17" spans="1:20" x14ac:dyDescent="0.3">
      <c r="A17" s="5" t="s">
        <v>141</v>
      </c>
      <c r="B17" s="9">
        <v>64</v>
      </c>
      <c r="C17" s="9">
        <v>57</v>
      </c>
      <c r="D17" s="9">
        <v>53</v>
      </c>
      <c r="E17" s="9">
        <v>192</v>
      </c>
      <c r="S17" s="10"/>
      <c r="T17" s="10"/>
    </row>
    <row r="18" spans="1:20" x14ac:dyDescent="0.3">
      <c r="A18" s="6" t="s">
        <v>142</v>
      </c>
      <c r="B18" s="9">
        <v>64</v>
      </c>
      <c r="C18" s="9">
        <v>56</v>
      </c>
      <c r="D18" s="9">
        <v>52</v>
      </c>
      <c r="E18" s="9">
        <v>64</v>
      </c>
    </row>
    <row r="19" spans="1:20" x14ac:dyDescent="0.3">
      <c r="A19" s="6" t="s">
        <v>143</v>
      </c>
      <c r="B19" s="9">
        <v>64</v>
      </c>
      <c r="C19" s="9">
        <v>58</v>
      </c>
      <c r="D19" s="9">
        <v>55</v>
      </c>
      <c r="E19" s="9">
        <v>64</v>
      </c>
    </row>
    <row r="20" spans="1:20" x14ac:dyDescent="0.3">
      <c r="A20" s="6" t="s">
        <v>144</v>
      </c>
      <c r="B20" s="9">
        <v>64</v>
      </c>
      <c r="C20" s="9">
        <v>57</v>
      </c>
      <c r="D20" s="9">
        <v>52</v>
      </c>
      <c r="E20" s="9">
        <v>64</v>
      </c>
    </row>
    <row r="21" spans="1:20" x14ac:dyDescent="0.3">
      <c r="A21" s="3" t="s">
        <v>145</v>
      </c>
      <c r="B21" s="9">
        <v>64</v>
      </c>
      <c r="C21" s="9">
        <v>60.166666666666664</v>
      </c>
      <c r="D21" s="9">
        <v>57.5</v>
      </c>
      <c r="E21" s="9">
        <v>804</v>
      </c>
    </row>
    <row r="22" spans="1:20" x14ac:dyDescent="0.3">
      <c r="A22" s="5" t="s">
        <v>129</v>
      </c>
      <c r="B22" s="9">
        <v>64</v>
      </c>
      <c r="C22" s="9">
        <v>56</v>
      </c>
      <c r="D22" s="9">
        <v>57</v>
      </c>
      <c r="E22" s="9">
        <v>201</v>
      </c>
    </row>
    <row r="23" spans="1:20" x14ac:dyDescent="0.3">
      <c r="A23" s="6" t="s">
        <v>130</v>
      </c>
      <c r="B23" s="9">
        <v>64</v>
      </c>
      <c r="C23" s="9">
        <v>55</v>
      </c>
      <c r="D23" s="9">
        <v>58</v>
      </c>
      <c r="E23" s="9">
        <v>67</v>
      </c>
    </row>
    <row r="24" spans="1:20" x14ac:dyDescent="0.3">
      <c r="A24" s="6" t="s">
        <v>131</v>
      </c>
      <c r="B24" s="9">
        <v>64</v>
      </c>
      <c r="C24" s="9">
        <v>56</v>
      </c>
      <c r="D24" s="9">
        <v>57</v>
      </c>
      <c r="E24" s="9">
        <v>67</v>
      </c>
    </row>
    <row r="25" spans="1:20" x14ac:dyDescent="0.3">
      <c r="A25" s="6" t="s">
        <v>132</v>
      </c>
      <c r="B25" s="9">
        <v>64</v>
      </c>
      <c r="C25" s="9">
        <v>57</v>
      </c>
      <c r="D25" s="9">
        <v>56</v>
      </c>
      <c r="E25" s="9">
        <v>67</v>
      </c>
    </row>
    <row r="26" spans="1:20" x14ac:dyDescent="0.3">
      <c r="A26" s="5" t="s">
        <v>133</v>
      </c>
      <c r="B26" s="9">
        <v>64</v>
      </c>
      <c r="C26" s="9">
        <v>59</v>
      </c>
      <c r="D26" s="9">
        <v>56</v>
      </c>
      <c r="E26" s="9">
        <v>201</v>
      </c>
    </row>
    <row r="27" spans="1:20" x14ac:dyDescent="0.3">
      <c r="A27" s="6" t="s">
        <v>134</v>
      </c>
      <c r="B27" s="9">
        <v>64</v>
      </c>
      <c r="C27" s="9">
        <v>57</v>
      </c>
      <c r="D27" s="9">
        <v>54</v>
      </c>
      <c r="E27" s="9">
        <v>67</v>
      </c>
    </row>
    <row r="28" spans="1:20" x14ac:dyDescent="0.3">
      <c r="A28" s="6" t="s">
        <v>135</v>
      </c>
      <c r="B28" s="9">
        <v>64</v>
      </c>
      <c r="C28" s="9">
        <v>62</v>
      </c>
      <c r="D28" s="9">
        <v>55</v>
      </c>
      <c r="E28" s="9">
        <v>67</v>
      </c>
    </row>
    <row r="29" spans="1:20" x14ac:dyDescent="0.3">
      <c r="A29" s="6" t="s">
        <v>136</v>
      </c>
      <c r="B29" s="9">
        <v>64</v>
      </c>
      <c r="C29" s="9">
        <v>58</v>
      </c>
      <c r="D29" s="9">
        <v>59</v>
      </c>
      <c r="E29" s="9">
        <v>67</v>
      </c>
    </row>
    <row r="30" spans="1:20" x14ac:dyDescent="0.3">
      <c r="A30" s="5" t="s">
        <v>137</v>
      </c>
      <c r="B30" s="9">
        <v>64</v>
      </c>
      <c r="C30" s="9">
        <v>61.333333333333336</v>
      </c>
      <c r="D30" s="9">
        <v>54.666666666666664</v>
      </c>
      <c r="E30" s="9">
        <v>201</v>
      </c>
    </row>
    <row r="31" spans="1:20" x14ac:dyDescent="0.3">
      <c r="A31" s="6" t="s">
        <v>138</v>
      </c>
      <c r="B31" s="9">
        <v>64</v>
      </c>
      <c r="C31" s="9">
        <v>60</v>
      </c>
      <c r="D31" s="9">
        <v>53</v>
      </c>
      <c r="E31" s="9">
        <v>67</v>
      </c>
    </row>
    <row r="32" spans="1:20" x14ac:dyDescent="0.3">
      <c r="A32" s="6" t="s">
        <v>139</v>
      </c>
      <c r="B32" s="9">
        <v>64</v>
      </c>
      <c r="C32" s="9">
        <v>60</v>
      </c>
      <c r="D32" s="9">
        <v>52</v>
      </c>
      <c r="E32" s="9">
        <v>67</v>
      </c>
    </row>
    <row r="33" spans="1:5" x14ac:dyDescent="0.3">
      <c r="A33" s="6" t="s">
        <v>140</v>
      </c>
      <c r="B33" s="9">
        <v>64</v>
      </c>
      <c r="C33" s="9">
        <v>64</v>
      </c>
      <c r="D33" s="9">
        <v>59</v>
      </c>
      <c r="E33" s="9">
        <v>67</v>
      </c>
    </row>
    <row r="34" spans="1:5" x14ac:dyDescent="0.3">
      <c r="A34" s="5" t="s">
        <v>141</v>
      </c>
      <c r="B34" s="9">
        <v>64</v>
      </c>
      <c r="C34" s="9">
        <v>64.333333333333329</v>
      </c>
      <c r="D34" s="9">
        <v>62.333333333333336</v>
      </c>
      <c r="E34" s="9">
        <v>201</v>
      </c>
    </row>
    <row r="35" spans="1:5" x14ac:dyDescent="0.3">
      <c r="A35" s="6" t="s">
        <v>142</v>
      </c>
      <c r="B35" s="9">
        <v>64</v>
      </c>
      <c r="C35" s="9">
        <v>63</v>
      </c>
      <c r="D35" s="9">
        <v>64</v>
      </c>
      <c r="E35" s="9">
        <v>67</v>
      </c>
    </row>
    <row r="36" spans="1:5" x14ac:dyDescent="0.3">
      <c r="A36" s="6" t="s">
        <v>143</v>
      </c>
      <c r="B36" s="9">
        <v>64</v>
      </c>
      <c r="C36" s="9">
        <v>63</v>
      </c>
      <c r="D36" s="9">
        <v>62</v>
      </c>
      <c r="E36" s="9">
        <v>67</v>
      </c>
    </row>
    <row r="37" spans="1:5" x14ac:dyDescent="0.3">
      <c r="A37" s="6" t="s">
        <v>144</v>
      </c>
      <c r="B37" s="9">
        <v>64</v>
      </c>
      <c r="C37" s="9">
        <v>67</v>
      </c>
      <c r="D37" s="9">
        <v>61</v>
      </c>
      <c r="E37" s="9">
        <v>67</v>
      </c>
    </row>
    <row r="38" spans="1:5" x14ac:dyDescent="0.3">
      <c r="A38" s="3" t="s">
        <v>146</v>
      </c>
      <c r="B38" s="9">
        <v>64</v>
      </c>
      <c r="C38" s="9">
        <v>65</v>
      </c>
      <c r="D38" s="9">
        <v>63</v>
      </c>
      <c r="E38" s="9">
        <v>469</v>
      </c>
    </row>
    <row r="39" spans="1:5" x14ac:dyDescent="0.3">
      <c r="A39" s="5" t="s">
        <v>129</v>
      </c>
      <c r="B39" s="9">
        <v>64</v>
      </c>
      <c r="C39" s="9">
        <v>67.666666666666671</v>
      </c>
      <c r="D39" s="9">
        <v>63.666666666666664</v>
      </c>
      <c r="E39" s="9">
        <v>201</v>
      </c>
    </row>
    <row r="40" spans="1:5" x14ac:dyDescent="0.3">
      <c r="A40" s="6" t="s">
        <v>130</v>
      </c>
      <c r="B40" s="9">
        <v>64</v>
      </c>
      <c r="C40" s="9">
        <v>71</v>
      </c>
      <c r="D40" s="9">
        <v>63</v>
      </c>
      <c r="E40" s="9">
        <v>67</v>
      </c>
    </row>
    <row r="41" spans="1:5" x14ac:dyDescent="0.3">
      <c r="A41" s="6" t="s">
        <v>131</v>
      </c>
      <c r="B41" s="9">
        <v>64</v>
      </c>
      <c r="C41" s="9">
        <v>66</v>
      </c>
      <c r="D41" s="9">
        <v>64</v>
      </c>
      <c r="E41" s="9">
        <v>67</v>
      </c>
    </row>
    <row r="42" spans="1:5" x14ac:dyDescent="0.3">
      <c r="A42" s="6" t="s">
        <v>132</v>
      </c>
      <c r="B42" s="9">
        <v>64</v>
      </c>
      <c r="C42" s="9">
        <v>66</v>
      </c>
      <c r="D42" s="9">
        <v>64</v>
      </c>
      <c r="E42" s="9">
        <v>67</v>
      </c>
    </row>
    <row r="43" spans="1:5" x14ac:dyDescent="0.3">
      <c r="A43" s="5" t="s">
        <v>133</v>
      </c>
      <c r="B43" s="9">
        <v>64</v>
      </c>
      <c r="C43" s="9">
        <v>63.333333333333336</v>
      </c>
      <c r="D43" s="9">
        <v>63</v>
      </c>
      <c r="E43" s="9">
        <v>201</v>
      </c>
    </row>
    <row r="44" spans="1:5" x14ac:dyDescent="0.3">
      <c r="A44" s="6" t="s">
        <v>134</v>
      </c>
      <c r="B44" s="9">
        <v>64</v>
      </c>
      <c r="C44" s="9">
        <v>63</v>
      </c>
      <c r="D44" s="9">
        <v>66</v>
      </c>
      <c r="E44" s="9">
        <v>67</v>
      </c>
    </row>
    <row r="45" spans="1:5" x14ac:dyDescent="0.3">
      <c r="A45" s="6" t="s">
        <v>135</v>
      </c>
      <c r="B45" s="9">
        <v>64</v>
      </c>
      <c r="C45" s="9">
        <v>65</v>
      </c>
      <c r="D45" s="9">
        <v>66</v>
      </c>
      <c r="E45" s="9">
        <v>67</v>
      </c>
    </row>
    <row r="46" spans="1:5" x14ac:dyDescent="0.3">
      <c r="A46" s="6" t="s">
        <v>136</v>
      </c>
      <c r="B46" s="9">
        <v>64</v>
      </c>
      <c r="C46" s="9">
        <v>62</v>
      </c>
      <c r="D46" s="9">
        <v>57</v>
      </c>
      <c r="E46" s="9">
        <v>67</v>
      </c>
    </row>
    <row r="47" spans="1:5" x14ac:dyDescent="0.3">
      <c r="A47" s="5" t="s">
        <v>137</v>
      </c>
      <c r="B47" s="9">
        <v>64</v>
      </c>
      <c r="C47" s="9">
        <v>62</v>
      </c>
      <c r="D47" s="9">
        <v>61</v>
      </c>
      <c r="E47" s="9">
        <v>67</v>
      </c>
    </row>
    <row r="48" spans="1:5" x14ac:dyDescent="0.3">
      <c r="A48" s="6" t="s">
        <v>138</v>
      </c>
      <c r="B48" s="9">
        <v>64</v>
      </c>
      <c r="C48" s="9">
        <v>62</v>
      </c>
      <c r="D48" s="9">
        <v>61</v>
      </c>
      <c r="E48" s="9">
        <v>67</v>
      </c>
    </row>
    <row r="49" spans="1:5" x14ac:dyDescent="0.3">
      <c r="A49" s="3" t="s">
        <v>52</v>
      </c>
      <c r="B49" s="9">
        <v>64</v>
      </c>
      <c r="C49" s="9">
        <v>59.677419354838712</v>
      </c>
      <c r="D49" s="9">
        <v>57.838709677419352</v>
      </c>
      <c r="E49" s="9">
        <v>2041</v>
      </c>
    </row>
  </sheetData>
  <pageMargins left="0.7" right="0.7" top="0.75" bottom="0.75" header="0.3" footer="0.3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AE6369-B02E-4706-9B78-44982F457A44}">
  <sheetPr codeName="Sheet29"/>
  <dimension ref="A1:X49"/>
  <sheetViews>
    <sheetView zoomScale="85" zoomScaleNormal="85" workbookViewId="0">
      <selection activeCell="D1" sqref="D1:E1"/>
    </sheetView>
  </sheetViews>
  <sheetFormatPr defaultRowHeight="14.4" x14ac:dyDescent="0.3"/>
  <cols>
    <col min="1" max="1" width="13.33203125" bestFit="1" customWidth="1"/>
    <col min="2" max="2" width="15.109375" bestFit="1" customWidth="1"/>
    <col min="3" max="3" width="18.88671875" bestFit="1" customWidth="1"/>
    <col min="4" max="4" width="21.109375" bestFit="1" customWidth="1"/>
    <col min="5" max="5" width="22.33203125" bestFit="1" customWidth="1"/>
  </cols>
  <sheetData>
    <row r="1" spans="1:24" x14ac:dyDescent="0.3">
      <c r="A1" s="2" t="s">
        <v>119</v>
      </c>
      <c r="B1" t="s">
        <v>77</v>
      </c>
      <c r="D1" t="s">
        <v>2588</v>
      </c>
      <c r="E1" t="str">
        <f>VLOOKUP(B1,'Graafiku alus'!$K:$R,8)</f>
        <v>Tööala</v>
      </c>
    </row>
    <row r="3" spans="1:24" x14ac:dyDescent="0.3">
      <c r="A3" s="2" t="s">
        <v>51</v>
      </c>
      <c r="B3" t="s">
        <v>147</v>
      </c>
      <c r="C3" t="s">
        <v>153</v>
      </c>
      <c r="D3" t="s">
        <v>154</v>
      </c>
      <c r="E3" t="s">
        <v>2572</v>
      </c>
    </row>
    <row r="4" spans="1:24" x14ac:dyDescent="0.3">
      <c r="A4" s="3" t="s">
        <v>128</v>
      </c>
      <c r="B4" s="9">
        <v>34</v>
      </c>
      <c r="C4" s="9">
        <v>35.916666666666664</v>
      </c>
      <c r="D4" s="9">
        <v>25.166666666666668</v>
      </c>
      <c r="E4" s="9">
        <v>276</v>
      </c>
    </row>
    <row r="5" spans="1:24" x14ac:dyDescent="0.3">
      <c r="A5" s="5" t="s">
        <v>129</v>
      </c>
      <c r="B5" s="9">
        <v>34</v>
      </c>
      <c r="C5" s="9">
        <v>60.666666666666664</v>
      </c>
      <c r="D5" s="9">
        <v>41.666666666666664</v>
      </c>
      <c r="E5" s="9">
        <v>69</v>
      </c>
      <c r="J5" t="str">
        <f ca="1">MID(CELL("filename",A1),FIND("]",CELL("filename",A1))+1,255)</f>
        <v>Nehatu küla</v>
      </c>
    </row>
    <row r="6" spans="1:24" x14ac:dyDescent="0.3">
      <c r="A6" s="6" t="s">
        <v>130</v>
      </c>
      <c r="B6" s="9">
        <v>34</v>
      </c>
      <c r="C6" s="9">
        <v>68</v>
      </c>
      <c r="D6" s="9">
        <v>50</v>
      </c>
      <c r="E6" s="9">
        <v>23</v>
      </c>
    </row>
    <row r="7" spans="1:24" x14ac:dyDescent="0.3">
      <c r="A7" s="6" t="s">
        <v>131</v>
      </c>
      <c r="B7" s="9">
        <v>34</v>
      </c>
      <c r="C7" s="9">
        <v>67</v>
      </c>
      <c r="D7" s="9">
        <v>49</v>
      </c>
      <c r="E7" s="9">
        <v>23</v>
      </c>
    </row>
    <row r="8" spans="1:24" x14ac:dyDescent="0.3">
      <c r="A8" s="6" t="s">
        <v>132</v>
      </c>
      <c r="B8" s="9">
        <v>34</v>
      </c>
      <c r="C8" s="9">
        <v>47</v>
      </c>
      <c r="D8" s="9">
        <v>26</v>
      </c>
      <c r="E8" s="9">
        <v>23</v>
      </c>
    </row>
    <row r="9" spans="1:24" x14ac:dyDescent="0.3">
      <c r="A9" s="5" t="s">
        <v>133</v>
      </c>
      <c r="B9" s="9">
        <v>34</v>
      </c>
      <c r="C9" s="9">
        <v>26</v>
      </c>
      <c r="D9" s="9">
        <v>17.333333333333332</v>
      </c>
      <c r="E9" s="9">
        <v>69</v>
      </c>
    </row>
    <row r="10" spans="1:24" x14ac:dyDescent="0.3">
      <c r="A10" s="6" t="s">
        <v>134</v>
      </c>
      <c r="B10" s="9">
        <v>34</v>
      </c>
      <c r="C10" s="9">
        <v>27</v>
      </c>
      <c r="D10" s="9">
        <v>20</v>
      </c>
      <c r="E10" s="9">
        <v>23</v>
      </c>
    </row>
    <row r="11" spans="1:24" x14ac:dyDescent="0.3">
      <c r="A11" s="6" t="s">
        <v>135</v>
      </c>
      <c r="B11" s="9">
        <v>34</v>
      </c>
      <c r="C11" s="9">
        <v>27</v>
      </c>
      <c r="D11" s="9">
        <v>16</v>
      </c>
      <c r="E11" s="9">
        <v>23</v>
      </c>
    </row>
    <row r="12" spans="1:24" x14ac:dyDescent="0.3">
      <c r="A12" s="6" t="s">
        <v>136</v>
      </c>
      <c r="B12" s="9">
        <v>34</v>
      </c>
      <c r="C12" s="9">
        <v>24</v>
      </c>
      <c r="D12" s="9">
        <v>16</v>
      </c>
      <c r="E12" s="9">
        <v>23</v>
      </c>
      <c r="S12" s="10"/>
      <c r="T12" s="10"/>
      <c r="U12" s="11"/>
      <c r="V12" s="10"/>
      <c r="W12" s="11"/>
      <c r="X12" s="10"/>
    </row>
    <row r="13" spans="1:24" x14ac:dyDescent="0.3">
      <c r="A13" s="5" t="s">
        <v>137</v>
      </c>
      <c r="B13" s="9">
        <v>34</v>
      </c>
      <c r="C13" s="9">
        <v>27</v>
      </c>
      <c r="D13" s="9">
        <v>18.666666666666668</v>
      </c>
      <c r="E13" s="9">
        <v>69</v>
      </c>
      <c r="S13" s="10"/>
      <c r="T13" s="10"/>
      <c r="U13" s="11"/>
      <c r="V13" s="10"/>
      <c r="W13" s="11"/>
      <c r="X13" s="10"/>
    </row>
    <row r="14" spans="1:24" x14ac:dyDescent="0.3">
      <c r="A14" s="6" t="s">
        <v>138</v>
      </c>
      <c r="B14" s="9">
        <v>34</v>
      </c>
      <c r="C14" s="9">
        <v>26</v>
      </c>
      <c r="D14" s="9">
        <v>19</v>
      </c>
      <c r="E14" s="9">
        <v>23</v>
      </c>
      <c r="S14" s="10"/>
      <c r="T14" s="10"/>
      <c r="U14" s="11"/>
      <c r="V14" s="10"/>
      <c r="W14" s="11"/>
      <c r="X14" s="10"/>
    </row>
    <row r="15" spans="1:24" x14ac:dyDescent="0.3">
      <c r="A15" s="6" t="s">
        <v>139</v>
      </c>
      <c r="B15" s="9">
        <v>34</v>
      </c>
      <c r="C15" s="9">
        <v>25</v>
      </c>
      <c r="D15" s="9">
        <v>17</v>
      </c>
      <c r="E15" s="9">
        <v>23</v>
      </c>
      <c r="S15" s="10"/>
      <c r="T15" s="10"/>
      <c r="U15" s="11"/>
      <c r="V15" s="10"/>
      <c r="W15" s="11"/>
      <c r="X15" s="10"/>
    </row>
    <row r="16" spans="1:24" x14ac:dyDescent="0.3">
      <c r="A16" s="6" t="s">
        <v>140</v>
      </c>
      <c r="B16" s="9">
        <v>34</v>
      </c>
      <c r="C16" s="9">
        <v>30</v>
      </c>
      <c r="D16" s="9">
        <v>20</v>
      </c>
      <c r="E16" s="9">
        <v>23</v>
      </c>
      <c r="S16" s="10"/>
      <c r="T16" s="10"/>
      <c r="U16" s="11"/>
      <c r="V16" s="10"/>
      <c r="W16" s="11"/>
      <c r="X16" s="10"/>
    </row>
    <row r="17" spans="1:20" x14ac:dyDescent="0.3">
      <c r="A17" s="5" t="s">
        <v>141</v>
      </c>
      <c r="B17" s="9">
        <v>34</v>
      </c>
      <c r="C17" s="9">
        <v>30</v>
      </c>
      <c r="D17" s="9">
        <v>23</v>
      </c>
      <c r="E17" s="9">
        <v>69</v>
      </c>
      <c r="S17" s="10"/>
      <c r="T17" s="10"/>
    </row>
    <row r="18" spans="1:20" x14ac:dyDescent="0.3">
      <c r="A18" s="6" t="s">
        <v>142</v>
      </c>
      <c r="B18" s="9">
        <v>34</v>
      </c>
      <c r="C18" s="9">
        <v>31</v>
      </c>
      <c r="D18" s="9">
        <v>22</v>
      </c>
      <c r="E18" s="9">
        <v>23</v>
      </c>
    </row>
    <row r="19" spans="1:20" x14ac:dyDescent="0.3">
      <c r="A19" s="6" t="s">
        <v>143</v>
      </c>
      <c r="B19" s="9">
        <v>34</v>
      </c>
      <c r="C19" s="9">
        <v>31</v>
      </c>
      <c r="D19" s="9">
        <v>23</v>
      </c>
      <c r="E19" s="9">
        <v>23</v>
      </c>
    </row>
    <row r="20" spans="1:20" x14ac:dyDescent="0.3">
      <c r="A20" s="6" t="s">
        <v>144</v>
      </c>
      <c r="B20" s="9">
        <v>34</v>
      </c>
      <c r="C20" s="9">
        <v>28</v>
      </c>
      <c r="D20" s="9">
        <v>24</v>
      </c>
      <c r="E20" s="9">
        <v>23</v>
      </c>
    </row>
    <row r="21" spans="1:20" x14ac:dyDescent="0.3">
      <c r="A21" s="3" t="s">
        <v>145</v>
      </c>
      <c r="B21" s="9">
        <v>34</v>
      </c>
      <c r="C21" s="9">
        <v>24.166666666666668</v>
      </c>
      <c r="D21" s="9">
        <v>18.5</v>
      </c>
      <c r="E21" s="9">
        <v>276</v>
      </c>
    </row>
    <row r="22" spans="1:20" x14ac:dyDescent="0.3">
      <c r="A22" s="5" t="s">
        <v>129</v>
      </c>
      <c r="B22" s="9">
        <v>34</v>
      </c>
      <c r="C22" s="9">
        <v>23.333333333333332</v>
      </c>
      <c r="D22" s="9">
        <v>19.333333333333332</v>
      </c>
      <c r="E22" s="9">
        <v>69</v>
      </c>
    </row>
    <row r="23" spans="1:20" x14ac:dyDescent="0.3">
      <c r="A23" s="6" t="s">
        <v>130</v>
      </c>
      <c r="B23" s="9">
        <v>34</v>
      </c>
      <c r="C23" s="9">
        <v>28</v>
      </c>
      <c r="D23" s="9">
        <v>21</v>
      </c>
      <c r="E23" s="9">
        <v>23</v>
      </c>
    </row>
    <row r="24" spans="1:20" x14ac:dyDescent="0.3">
      <c r="A24" s="6" t="s">
        <v>131</v>
      </c>
      <c r="B24" s="9">
        <v>34</v>
      </c>
      <c r="C24" s="9">
        <v>20</v>
      </c>
      <c r="D24" s="9">
        <v>14</v>
      </c>
      <c r="E24" s="9">
        <v>23</v>
      </c>
    </row>
    <row r="25" spans="1:20" x14ac:dyDescent="0.3">
      <c r="A25" s="6" t="s">
        <v>132</v>
      </c>
      <c r="B25" s="9">
        <v>34</v>
      </c>
      <c r="C25" s="9">
        <v>22</v>
      </c>
      <c r="D25" s="9">
        <v>23</v>
      </c>
      <c r="E25" s="9">
        <v>23</v>
      </c>
    </row>
    <row r="26" spans="1:20" x14ac:dyDescent="0.3">
      <c r="A26" s="5" t="s">
        <v>133</v>
      </c>
      <c r="B26" s="9">
        <v>34</v>
      </c>
      <c r="C26" s="9">
        <v>24.333333333333332</v>
      </c>
      <c r="D26" s="9">
        <v>18.666666666666668</v>
      </c>
      <c r="E26" s="9">
        <v>69</v>
      </c>
    </row>
    <row r="27" spans="1:20" x14ac:dyDescent="0.3">
      <c r="A27" s="6" t="s">
        <v>134</v>
      </c>
      <c r="B27" s="9">
        <v>34</v>
      </c>
      <c r="C27" s="9">
        <v>24</v>
      </c>
      <c r="D27" s="9">
        <v>20</v>
      </c>
      <c r="E27" s="9">
        <v>23</v>
      </c>
    </row>
    <row r="28" spans="1:20" x14ac:dyDescent="0.3">
      <c r="A28" s="6" t="s">
        <v>135</v>
      </c>
      <c r="B28" s="9">
        <v>34</v>
      </c>
      <c r="C28" s="9">
        <v>24</v>
      </c>
      <c r="D28" s="9">
        <v>18</v>
      </c>
      <c r="E28" s="9">
        <v>23</v>
      </c>
    </row>
    <row r="29" spans="1:20" x14ac:dyDescent="0.3">
      <c r="A29" s="6" t="s">
        <v>136</v>
      </c>
      <c r="B29" s="9">
        <v>34</v>
      </c>
      <c r="C29" s="9">
        <v>25</v>
      </c>
      <c r="D29" s="9">
        <v>18</v>
      </c>
      <c r="E29" s="9">
        <v>23</v>
      </c>
    </row>
    <row r="30" spans="1:20" x14ac:dyDescent="0.3">
      <c r="A30" s="5" t="s">
        <v>137</v>
      </c>
      <c r="B30" s="9">
        <v>34</v>
      </c>
      <c r="C30" s="9">
        <v>25</v>
      </c>
      <c r="D30" s="9">
        <v>16.666666666666668</v>
      </c>
      <c r="E30" s="9">
        <v>69</v>
      </c>
    </row>
    <row r="31" spans="1:20" x14ac:dyDescent="0.3">
      <c r="A31" s="6" t="s">
        <v>138</v>
      </c>
      <c r="B31" s="9">
        <v>34</v>
      </c>
      <c r="C31" s="9">
        <v>25</v>
      </c>
      <c r="D31" s="9">
        <v>15</v>
      </c>
      <c r="E31" s="9">
        <v>23</v>
      </c>
    </row>
    <row r="32" spans="1:20" x14ac:dyDescent="0.3">
      <c r="A32" s="6" t="s">
        <v>139</v>
      </c>
      <c r="B32" s="9">
        <v>34</v>
      </c>
      <c r="C32" s="9">
        <v>24</v>
      </c>
      <c r="D32" s="9">
        <v>16</v>
      </c>
      <c r="E32" s="9">
        <v>23</v>
      </c>
    </row>
    <row r="33" spans="1:5" x14ac:dyDescent="0.3">
      <c r="A33" s="6" t="s">
        <v>140</v>
      </c>
      <c r="B33" s="9">
        <v>34</v>
      </c>
      <c r="C33" s="9">
        <v>26</v>
      </c>
      <c r="D33" s="9">
        <v>19</v>
      </c>
      <c r="E33" s="9">
        <v>23</v>
      </c>
    </row>
    <row r="34" spans="1:5" x14ac:dyDescent="0.3">
      <c r="A34" s="5" t="s">
        <v>141</v>
      </c>
      <c r="B34" s="9">
        <v>34</v>
      </c>
      <c r="C34" s="9">
        <v>24</v>
      </c>
      <c r="D34" s="9">
        <v>19.333333333333332</v>
      </c>
      <c r="E34" s="9">
        <v>69</v>
      </c>
    </row>
    <row r="35" spans="1:5" x14ac:dyDescent="0.3">
      <c r="A35" s="6" t="s">
        <v>142</v>
      </c>
      <c r="B35" s="9">
        <v>34</v>
      </c>
      <c r="C35" s="9">
        <v>25</v>
      </c>
      <c r="D35" s="9">
        <v>20</v>
      </c>
      <c r="E35" s="9">
        <v>23</v>
      </c>
    </row>
    <row r="36" spans="1:5" x14ac:dyDescent="0.3">
      <c r="A36" s="6" t="s">
        <v>143</v>
      </c>
      <c r="B36" s="9">
        <v>34</v>
      </c>
      <c r="C36" s="9">
        <v>26</v>
      </c>
      <c r="D36" s="9">
        <v>21</v>
      </c>
      <c r="E36" s="9">
        <v>23</v>
      </c>
    </row>
    <row r="37" spans="1:5" x14ac:dyDescent="0.3">
      <c r="A37" s="6" t="s">
        <v>144</v>
      </c>
      <c r="B37" s="9">
        <v>34</v>
      </c>
      <c r="C37" s="9">
        <v>21</v>
      </c>
      <c r="D37" s="9">
        <v>17</v>
      </c>
      <c r="E37" s="9">
        <v>23</v>
      </c>
    </row>
    <row r="38" spans="1:5" x14ac:dyDescent="0.3">
      <c r="A38" s="3" t="s">
        <v>146</v>
      </c>
      <c r="B38" s="9">
        <v>34</v>
      </c>
      <c r="C38" s="9">
        <v>23.428571428571427</v>
      </c>
      <c r="D38" s="9">
        <v>18.857142857142858</v>
      </c>
      <c r="E38" s="9">
        <v>189</v>
      </c>
    </row>
    <row r="39" spans="1:5" x14ac:dyDescent="0.3">
      <c r="A39" s="5" t="s">
        <v>129</v>
      </c>
      <c r="B39" s="9">
        <v>34</v>
      </c>
      <c r="C39" s="9">
        <v>22.333333333333332</v>
      </c>
      <c r="D39" s="9">
        <v>20.333333333333332</v>
      </c>
      <c r="E39" s="9">
        <v>81</v>
      </c>
    </row>
    <row r="40" spans="1:5" x14ac:dyDescent="0.3">
      <c r="A40" s="6" t="s">
        <v>130</v>
      </c>
      <c r="B40" s="9">
        <v>34</v>
      </c>
      <c r="C40" s="9">
        <v>20</v>
      </c>
      <c r="D40" s="9">
        <v>16</v>
      </c>
      <c r="E40" s="9">
        <v>27</v>
      </c>
    </row>
    <row r="41" spans="1:5" x14ac:dyDescent="0.3">
      <c r="A41" s="6" t="s">
        <v>131</v>
      </c>
      <c r="B41" s="9">
        <v>34</v>
      </c>
      <c r="C41" s="9">
        <v>24</v>
      </c>
      <c r="D41" s="9">
        <v>20</v>
      </c>
      <c r="E41" s="9">
        <v>27</v>
      </c>
    </row>
    <row r="42" spans="1:5" x14ac:dyDescent="0.3">
      <c r="A42" s="6" t="s">
        <v>132</v>
      </c>
      <c r="B42" s="9">
        <v>34</v>
      </c>
      <c r="C42" s="9">
        <v>23</v>
      </c>
      <c r="D42" s="9">
        <v>25</v>
      </c>
      <c r="E42" s="9">
        <v>27</v>
      </c>
    </row>
    <row r="43" spans="1:5" x14ac:dyDescent="0.3">
      <c r="A43" s="5" t="s">
        <v>133</v>
      </c>
      <c r="B43" s="9">
        <v>34</v>
      </c>
      <c r="C43" s="9">
        <v>24.666666666666668</v>
      </c>
      <c r="D43" s="9">
        <v>18</v>
      </c>
      <c r="E43" s="9">
        <v>81</v>
      </c>
    </row>
    <row r="44" spans="1:5" x14ac:dyDescent="0.3">
      <c r="A44" s="6" t="s">
        <v>134</v>
      </c>
      <c r="B44" s="9">
        <v>34</v>
      </c>
      <c r="C44" s="9">
        <v>25</v>
      </c>
      <c r="D44" s="9">
        <v>17</v>
      </c>
      <c r="E44" s="9">
        <v>27</v>
      </c>
    </row>
    <row r="45" spans="1:5" x14ac:dyDescent="0.3">
      <c r="A45" s="6" t="s">
        <v>135</v>
      </c>
      <c r="B45" s="9">
        <v>34</v>
      </c>
      <c r="C45" s="9">
        <v>26</v>
      </c>
      <c r="D45" s="9">
        <v>18</v>
      </c>
      <c r="E45" s="9">
        <v>27</v>
      </c>
    </row>
    <row r="46" spans="1:5" x14ac:dyDescent="0.3">
      <c r="A46" s="6" t="s">
        <v>136</v>
      </c>
      <c r="B46" s="9">
        <v>34</v>
      </c>
      <c r="C46" s="9">
        <v>23</v>
      </c>
      <c r="D46" s="9">
        <v>19</v>
      </c>
      <c r="E46" s="9">
        <v>27</v>
      </c>
    </row>
    <row r="47" spans="1:5" x14ac:dyDescent="0.3">
      <c r="A47" s="5" t="s">
        <v>137</v>
      </c>
      <c r="B47" s="9">
        <v>34</v>
      </c>
      <c r="C47" s="9">
        <v>23</v>
      </c>
      <c r="D47" s="9">
        <v>17</v>
      </c>
      <c r="E47" s="9">
        <v>27</v>
      </c>
    </row>
    <row r="48" spans="1:5" x14ac:dyDescent="0.3">
      <c r="A48" s="6" t="s">
        <v>138</v>
      </c>
      <c r="B48" s="9">
        <v>34</v>
      </c>
      <c r="C48" s="9">
        <v>23</v>
      </c>
      <c r="D48" s="9">
        <v>17</v>
      </c>
      <c r="E48" s="9">
        <v>27</v>
      </c>
    </row>
    <row r="49" spans="1:5" x14ac:dyDescent="0.3">
      <c r="A49" s="3" t="s">
        <v>52</v>
      </c>
      <c r="B49" s="9">
        <v>34</v>
      </c>
      <c r="C49" s="9">
        <v>28.548387096774192</v>
      </c>
      <c r="D49" s="9">
        <v>21.161290322580644</v>
      </c>
      <c r="E49" s="9">
        <v>741</v>
      </c>
    </row>
  </sheetData>
  <pageMargins left="0.7" right="0.7" top="0.75" bottom="0.75" header="0.3" footer="0.3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88E86D-6D18-4D00-AF9B-F42785ECB70B}">
  <sheetPr codeName="Sheet28"/>
  <dimension ref="A1:X49"/>
  <sheetViews>
    <sheetView topLeftCell="B1" zoomScale="85" zoomScaleNormal="85" workbookViewId="0">
      <selection activeCell="D1" sqref="D1:E1"/>
    </sheetView>
  </sheetViews>
  <sheetFormatPr defaultRowHeight="14.4" x14ac:dyDescent="0.3"/>
  <cols>
    <col min="1" max="1" width="13.33203125" bestFit="1" customWidth="1"/>
    <col min="2" max="2" width="15" bestFit="1" customWidth="1"/>
    <col min="3" max="3" width="18.88671875" bestFit="1" customWidth="1"/>
    <col min="4" max="4" width="21.109375" bestFit="1" customWidth="1"/>
    <col min="5" max="5" width="22.33203125" bestFit="1" customWidth="1"/>
  </cols>
  <sheetData>
    <row r="1" spans="1:24" x14ac:dyDescent="0.3">
      <c r="A1" s="2" t="s">
        <v>119</v>
      </c>
      <c r="B1" t="s">
        <v>58</v>
      </c>
      <c r="D1" t="s">
        <v>2588</v>
      </c>
      <c r="E1" t="str">
        <f>VLOOKUP(B1,'Graafiku alus'!$K:$R,8)</f>
        <v>Magala</v>
      </c>
    </row>
    <row r="3" spans="1:24" x14ac:dyDescent="0.3">
      <c r="A3" s="2" t="s">
        <v>51</v>
      </c>
      <c r="B3" t="s">
        <v>147</v>
      </c>
      <c r="C3" t="s">
        <v>153</v>
      </c>
      <c r="D3" t="s">
        <v>154</v>
      </c>
      <c r="E3" t="s">
        <v>2572</v>
      </c>
    </row>
    <row r="4" spans="1:24" x14ac:dyDescent="0.3">
      <c r="A4" s="3" t="s">
        <v>128</v>
      </c>
      <c r="B4" s="9">
        <v>324</v>
      </c>
      <c r="C4" s="9">
        <v>295.5</v>
      </c>
      <c r="D4" s="9">
        <v>322.91666666666669</v>
      </c>
      <c r="E4" s="9">
        <v>3828</v>
      </c>
    </row>
    <row r="5" spans="1:24" x14ac:dyDescent="0.3">
      <c r="A5" s="5" t="s">
        <v>129</v>
      </c>
      <c r="B5" s="9">
        <v>324</v>
      </c>
      <c r="C5" s="9">
        <v>384</v>
      </c>
      <c r="D5" s="9">
        <v>426</v>
      </c>
      <c r="E5" s="9">
        <v>957</v>
      </c>
      <c r="J5" t="str">
        <f ca="1">MID(CELL("filename",A1),FIND("]",CELL("filename",A1))+1,255)</f>
        <v>Neeme küla</v>
      </c>
    </row>
    <row r="6" spans="1:24" x14ac:dyDescent="0.3">
      <c r="A6" s="6" t="s">
        <v>130</v>
      </c>
      <c r="B6" s="9">
        <v>324</v>
      </c>
      <c r="C6" s="9">
        <v>354</v>
      </c>
      <c r="D6" s="9">
        <v>422</v>
      </c>
      <c r="E6" s="9">
        <v>319</v>
      </c>
    </row>
    <row r="7" spans="1:24" x14ac:dyDescent="0.3">
      <c r="A7" s="6" t="s">
        <v>131</v>
      </c>
      <c r="B7" s="9">
        <v>324</v>
      </c>
      <c r="C7" s="9">
        <v>383</v>
      </c>
      <c r="D7" s="9">
        <v>417</v>
      </c>
      <c r="E7" s="9">
        <v>319</v>
      </c>
    </row>
    <row r="8" spans="1:24" x14ac:dyDescent="0.3">
      <c r="A8" s="6" t="s">
        <v>132</v>
      </c>
      <c r="B8" s="9">
        <v>324</v>
      </c>
      <c r="C8" s="9">
        <v>415</v>
      </c>
      <c r="D8" s="9">
        <v>439</v>
      </c>
      <c r="E8" s="9">
        <v>319</v>
      </c>
    </row>
    <row r="9" spans="1:24" x14ac:dyDescent="0.3">
      <c r="A9" s="5" t="s">
        <v>133</v>
      </c>
      <c r="B9" s="9">
        <v>324</v>
      </c>
      <c r="C9" s="9">
        <v>283.66666666666669</v>
      </c>
      <c r="D9" s="9">
        <v>315</v>
      </c>
      <c r="E9" s="9">
        <v>957</v>
      </c>
    </row>
    <row r="10" spans="1:24" x14ac:dyDescent="0.3">
      <c r="A10" s="6" t="s">
        <v>134</v>
      </c>
      <c r="B10" s="9">
        <v>324</v>
      </c>
      <c r="C10" s="9">
        <v>277</v>
      </c>
      <c r="D10" s="9">
        <v>300</v>
      </c>
      <c r="E10" s="9">
        <v>319</v>
      </c>
    </row>
    <row r="11" spans="1:24" x14ac:dyDescent="0.3">
      <c r="A11" s="6" t="s">
        <v>135</v>
      </c>
      <c r="B11" s="9">
        <v>324</v>
      </c>
      <c r="C11" s="9">
        <v>282</v>
      </c>
      <c r="D11" s="9">
        <v>323</v>
      </c>
      <c r="E11" s="9">
        <v>319</v>
      </c>
    </row>
    <row r="12" spans="1:24" x14ac:dyDescent="0.3">
      <c r="A12" s="6" t="s">
        <v>136</v>
      </c>
      <c r="B12" s="9">
        <v>324</v>
      </c>
      <c r="C12" s="9">
        <v>292</v>
      </c>
      <c r="D12" s="9">
        <v>322</v>
      </c>
      <c r="E12" s="9">
        <v>319</v>
      </c>
      <c r="S12" s="10"/>
      <c r="T12" s="10"/>
      <c r="U12" s="11"/>
      <c r="V12" s="10"/>
      <c r="W12" s="11"/>
      <c r="X12" s="10"/>
    </row>
    <row r="13" spans="1:24" x14ac:dyDescent="0.3">
      <c r="A13" s="5" t="s">
        <v>137</v>
      </c>
      <c r="B13" s="9">
        <v>324</v>
      </c>
      <c r="C13" s="9">
        <v>264.33333333333331</v>
      </c>
      <c r="D13" s="9">
        <v>283.66666666666669</v>
      </c>
      <c r="E13" s="9">
        <v>957</v>
      </c>
      <c r="S13" s="10"/>
      <c r="T13" s="10"/>
      <c r="U13" s="11"/>
      <c r="V13" s="10"/>
      <c r="W13" s="11"/>
      <c r="X13" s="10"/>
    </row>
    <row r="14" spans="1:24" x14ac:dyDescent="0.3">
      <c r="A14" s="6" t="s">
        <v>138</v>
      </c>
      <c r="B14" s="9">
        <v>324</v>
      </c>
      <c r="C14" s="9">
        <v>281</v>
      </c>
      <c r="D14" s="9">
        <v>290</v>
      </c>
      <c r="E14" s="9">
        <v>319</v>
      </c>
      <c r="S14" s="10"/>
      <c r="T14" s="10"/>
      <c r="U14" s="11"/>
      <c r="V14" s="10"/>
      <c r="W14" s="11"/>
      <c r="X14" s="10"/>
    </row>
    <row r="15" spans="1:24" x14ac:dyDescent="0.3">
      <c r="A15" s="6" t="s">
        <v>139</v>
      </c>
      <c r="B15" s="9">
        <v>324</v>
      </c>
      <c r="C15" s="9">
        <v>273</v>
      </c>
      <c r="D15" s="9">
        <v>308</v>
      </c>
      <c r="E15" s="9">
        <v>319</v>
      </c>
      <c r="S15" s="10"/>
      <c r="T15" s="10"/>
      <c r="U15" s="11"/>
      <c r="V15" s="10"/>
      <c r="W15" s="11"/>
      <c r="X15" s="10"/>
    </row>
    <row r="16" spans="1:24" x14ac:dyDescent="0.3">
      <c r="A16" s="6" t="s">
        <v>140</v>
      </c>
      <c r="B16" s="9">
        <v>324</v>
      </c>
      <c r="C16" s="9">
        <v>239</v>
      </c>
      <c r="D16" s="9">
        <v>253</v>
      </c>
      <c r="E16" s="9">
        <v>319</v>
      </c>
      <c r="S16" s="10"/>
      <c r="T16" s="10"/>
      <c r="U16" s="11"/>
      <c r="V16" s="10"/>
      <c r="W16" s="11"/>
      <c r="X16" s="10"/>
    </row>
    <row r="17" spans="1:20" x14ac:dyDescent="0.3">
      <c r="A17" s="5" t="s">
        <v>141</v>
      </c>
      <c r="B17" s="9">
        <v>324</v>
      </c>
      <c r="C17" s="9">
        <v>250</v>
      </c>
      <c r="D17" s="9">
        <v>267</v>
      </c>
      <c r="E17" s="9">
        <v>957</v>
      </c>
      <c r="S17" s="10"/>
      <c r="T17" s="10"/>
    </row>
    <row r="18" spans="1:20" x14ac:dyDescent="0.3">
      <c r="A18" s="6" t="s">
        <v>142</v>
      </c>
      <c r="B18" s="9">
        <v>324</v>
      </c>
      <c r="C18" s="9">
        <v>238</v>
      </c>
      <c r="D18" s="9">
        <v>260</v>
      </c>
      <c r="E18" s="9">
        <v>319</v>
      </c>
    </row>
    <row r="19" spans="1:20" x14ac:dyDescent="0.3">
      <c r="A19" s="6" t="s">
        <v>143</v>
      </c>
      <c r="B19" s="9">
        <v>324</v>
      </c>
      <c r="C19" s="9">
        <v>243</v>
      </c>
      <c r="D19" s="9">
        <v>268</v>
      </c>
      <c r="E19" s="9">
        <v>319</v>
      </c>
    </row>
    <row r="20" spans="1:20" x14ac:dyDescent="0.3">
      <c r="A20" s="6" t="s">
        <v>144</v>
      </c>
      <c r="B20" s="9">
        <v>324</v>
      </c>
      <c r="C20" s="9">
        <v>269</v>
      </c>
      <c r="D20" s="9">
        <v>273</v>
      </c>
      <c r="E20" s="9">
        <v>319</v>
      </c>
    </row>
    <row r="21" spans="1:20" x14ac:dyDescent="0.3">
      <c r="A21" s="3" t="s">
        <v>145</v>
      </c>
      <c r="B21" s="9">
        <v>324</v>
      </c>
      <c r="C21" s="9">
        <v>277</v>
      </c>
      <c r="D21" s="9">
        <v>302.58333333333331</v>
      </c>
      <c r="E21" s="9">
        <v>3732</v>
      </c>
    </row>
    <row r="22" spans="1:20" x14ac:dyDescent="0.3">
      <c r="A22" s="5" t="s">
        <v>129</v>
      </c>
      <c r="B22" s="9">
        <v>324</v>
      </c>
      <c r="C22" s="9">
        <v>254</v>
      </c>
      <c r="D22" s="9">
        <v>278</v>
      </c>
      <c r="E22" s="9">
        <v>933</v>
      </c>
    </row>
    <row r="23" spans="1:20" x14ac:dyDescent="0.3">
      <c r="A23" s="6" t="s">
        <v>130</v>
      </c>
      <c r="B23" s="9">
        <v>324</v>
      </c>
      <c r="C23" s="9">
        <v>255</v>
      </c>
      <c r="D23" s="9">
        <v>280</v>
      </c>
      <c r="E23" s="9">
        <v>311</v>
      </c>
    </row>
    <row r="24" spans="1:20" x14ac:dyDescent="0.3">
      <c r="A24" s="6" t="s">
        <v>131</v>
      </c>
      <c r="B24" s="9">
        <v>324</v>
      </c>
      <c r="C24" s="9">
        <v>245</v>
      </c>
      <c r="D24" s="9">
        <v>264</v>
      </c>
      <c r="E24" s="9">
        <v>311</v>
      </c>
    </row>
    <row r="25" spans="1:20" x14ac:dyDescent="0.3">
      <c r="A25" s="6" t="s">
        <v>132</v>
      </c>
      <c r="B25" s="9">
        <v>324</v>
      </c>
      <c r="C25" s="9">
        <v>262</v>
      </c>
      <c r="D25" s="9">
        <v>290</v>
      </c>
      <c r="E25" s="9">
        <v>311</v>
      </c>
    </row>
    <row r="26" spans="1:20" x14ac:dyDescent="0.3">
      <c r="A26" s="5" t="s">
        <v>133</v>
      </c>
      <c r="B26" s="9">
        <v>324</v>
      </c>
      <c r="C26" s="9">
        <v>290.66666666666669</v>
      </c>
      <c r="D26" s="9">
        <v>328</v>
      </c>
      <c r="E26" s="9">
        <v>933</v>
      </c>
    </row>
    <row r="27" spans="1:20" x14ac:dyDescent="0.3">
      <c r="A27" s="6" t="s">
        <v>134</v>
      </c>
      <c r="B27" s="9">
        <v>324</v>
      </c>
      <c r="C27" s="9">
        <v>252</v>
      </c>
      <c r="D27" s="9">
        <v>311</v>
      </c>
      <c r="E27" s="9">
        <v>311</v>
      </c>
    </row>
    <row r="28" spans="1:20" x14ac:dyDescent="0.3">
      <c r="A28" s="6" t="s">
        <v>135</v>
      </c>
      <c r="B28" s="9">
        <v>324</v>
      </c>
      <c r="C28" s="9">
        <v>294</v>
      </c>
      <c r="D28" s="9">
        <v>322</v>
      </c>
      <c r="E28" s="9">
        <v>311</v>
      </c>
    </row>
    <row r="29" spans="1:20" x14ac:dyDescent="0.3">
      <c r="A29" s="6" t="s">
        <v>136</v>
      </c>
      <c r="B29" s="9">
        <v>324</v>
      </c>
      <c r="C29" s="9">
        <v>326</v>
      </c>
      <c r="D29" s="9">
        <v>351</v>
      </c>
      <c r="E29" s="9">
        <v>311</v>
      </c>
    </row>
    <row r="30" spans="1:20" x14ac:dyDescent="0.3">
      <c r="A30" s="5" t="s">
        <v>137</v>
      </c>
      <c r="B30" s="9">
        <v>324</v>
      </c>
      <c r="C30" s="9">
        <v>304.33333333333331</v>
      </c>
      <c r="D30" s="9">
        <v>329.66666666666669</v>
      </c>
      <c r="E30" s="9">
        <v>933</v>
      </c>
    </row>
    <row r="31" spans="1:20" x14ac:dyDescent="0.3">
      <c r="A31" s="6" t="s">
        <v>138</v>
      </c>
      <c r="B31" s="9">
        <v>324</v>
      </c>
      <c r="C31" s="9">
        <v>311</v>
      </c>
      <c r="D31" s="9">
        <v>334</v>
      </c>
      <c r="E31" s="9">
        <v>311</v>
      </c>
    </row>
    <row r="32" spans="1:20" x14ac:dyDescent="0.3">
      <c r="A32" s="6" t="s">
        <v>139</v>
      </c>
      <c r="B32" s="9">
        <v>324</v>
      </c>
      <c r="C32" s="9">
        <v>319</v>
      </c>
      <c r="D32" s="9">
        <v>345</v>
      </c>
      <c r="E32" s="9">
        <v>311</v>
      </c>
    </row>
    <row r="33" spans="1:5" x14ac:dyDescent="0.3">
      <c r="A33" s="6" t="s">
        <v>140</v>
      </c>
      <c r="B33" s="9">
        <v>324</v>
      </c>
      <c r="C33" s="9">
        <v>283</v>
      </c>
      <c r="D33" s="9">
        <v>310</v>
      </c>
      <c r="E33" s="9">
        <v>311</v>
      </c>
    </row>
    <row r="34" spans="1:5" x14ac:dyDescent="0.3">
      <c r="A34" s="5" t="s">
        <v>141</v>
      </c>
      <c r="B34" s="9">
        <v>324</v>
      </c>
      <c r="C34" s="9">
        <v>259</v>
      </c>
      <c r="D34" s="9">
        <v>274.66666666666669</v>
      </c>
      <c r="E34" s="9">
        <v>933</v>
      </c>
    </row>
    <row r="35" spans="1:5" x14ac:dyDescent="0.3">
      <c r="A35" s="6" t="s">
        <v>142</v>
      </c>
      <c r="B35" s="9">
        <v>324</v>
      </c>
      <c r="C35" s="9">
        <v>298</v>
      </c>
      <c r="D35" s="9">
        <v>315</v>
      </c>
      <c r="E35" s="9">
        <v>311</v>
      </c>
    </row>
    <row r="36" spans="1:5" x14ac:dyDescent="0.3">
      <c r="A36" s="6" t="s">
        <v>143</v>
      </c>
      <c r="B36" s="9">
        <v>324</v>
      </c>
      <c r="C36" s="9">
        <v>283</v>
      </c>
      <c r="D36" s="9">
        <v>306</v>
      </c>
      <c r="E36" s="9">
        <v>311</v>
      </c>
    </row>
    <row r="37" spans="1:5" x14ac:dyDescent="0.3">
      <c r="A37" s="6" t="s">
        <v>144</v>
      </c>
      <c r="B37" s="9">
        <v>324</v>
      </c>
      <c r="C37" s="9">
        <v>196</v>
      </c>
      <c r="D37" s="9">
        <v>203</v>
      </c>
      <c r="E37" s="9">
        <v>311</v>
      </c>
    </row>
    <row r="38" spans="1:5" x14ac:dyDescent="0.3">
      <c r="A38" s="3" t="s">
        <v>146</v>
      </c>
      <c r="B38" s="9">
        <v>324</v>
      </c>
      <c r="C38" s="9">
        <v>282.57142857142856</v>
      </c>
      <c r="D38" s="9">
        <v>300.85714285714283</v>
      </c>
      <c r="E38" s="9">
        <v>2303</v>
      </c>
    </row>
    <row r="39" spans="1:5" x14ac:dyDescent="0.3">
      <c r="A39" s="5" t="s">
        <v>129</v>
      </c>
      <c r="B39" s="9">
        <v>324</v>
      </c>
      <c r="C39" s="9">
        <v>269.33333333333331</v>
      </c>
      <c r="D39" s="9">
        <v>273</v>
      </c>
      <c r="E39" s="9">
        <v>987</v>
      </c>
    </row>
    <row r="40" spans="1:5" x14ac:dyDescent="0.3">
      <c r="A40" s="6" t="s">
        <v>130</v>
      </c>
      <c r="B40" s="9">
        <v>324</v>
      </c>
      <c r="C40" s="9">
        <v>276</v>
      </c>
      <c r="D40" s="9">
        <v>260</v>
      </c>
      <c r="E40" s="9">
        <v>329</v>
      </c>
    </row>
    <row r="41" spans="1:5" x14ac:dyDescent="0.3">
      <c r="A41" s="6" t="s">
        <v>131</v>
      </c>
      <c r="B41" s="9">
        <v>324</v>
      </c>
      <c r="C41" s="9">
        <v>261</v>
      </c>
      <c r="D41" s="9">
        <v>273</v>
      </c>
      <c r="E41" s="9">
        <v>329</v>
      </c>
    </row>
    <row r="42" spans="1:5" x14ac:dyDescent="0.3">
      <c r="A42" s="6" t="s">
        <v>132</v>
      </c>
      <c r="B42" s="9">
        <v>324</v>
      </c>
      <c r="C42" s="9">
        <v>271</v>
      </c>
      <c r="D42" s="9">
        <v>286</v>
      </c>
      <c r="E42" s="9">
        <v>329</v>
      </c>
    </row>
    <row r="43" spans="1:5" x14ac:dyDescent="0.3">
      <c r="A43" s="5" t="s">
        <v>133</v>
      </c>
      <c r="B43" s="9">
        <v>324</v>
      </c>
      <c r="C43" s="9">
        <v>288.33333333333331</v>
      </c>
      <c r="D43" s="9">
        <v>318</v>
      </c>
      <c r="E43" s="9">
        <v>987</v>
      </c>
    </row>
    <row r="44" spans="1:5" x14ac:dyDescent="0.3">
      <c r="A44" s="6" t="s">
        <v>134</v>
      </c>
      <c r="B44" s="9">
        <v>324</v>
      </c>
      <c r="C44" s="9">
        <v>287</v>
      </c>
      <c r="D44" s="9">
        <v>302</v>
      </c>
      <c r="E44" s="9">
        <v>329</v>
      </c>
    </row>
    <row r="45" spans="1:5" x14ac:dyDescent="0.3">
      <c r="A45" s="6" t="s">
        <v>135</v>
      </c>
      <c r="B45" s="9">
        <v>324</v>
      </c>
      <c r="C45" s="9">
        <v>279</v>
      </c>
      <c r="D45" s="9">
        <v>313</v>
      </c>
      <c r="E45" s="9">
        <v>329</v>
      </c>
    </row>
    <row r="46" spans="1:5" x14ac:dyDescent="0.3">
      <c r="A46" s="6" t="s">
        <v>136</v>
      </c>
      <c r="B46" s="9">
        <v>324</v>
      </c>
      <c r="C46" s="9">
        <v>299</v>
      </c>
      <c r="D46" s="9">
        <v>339</v>
      </c>
      <c r="E46" s="9">
        <v>329</v>
      </c>
    </row>
    <row r="47" spans="1:5" x14ac:dyDescent="0.3">
      <c r="A47" s="5" t="s">
        <v>137</v>
      </c>
      <c r="B47" s="9">
        <v>324</v>
      </c>
      <c r="C47" s="9">
        <v>305</v>
      </c>
      <c r="D47" s="9">
        <v>333</v>
      </c>
      <c r="E47" s="9">
        <v>329</v>
      </c>
    </row>
    <row r="48" spans="1:5" x14ac:dyDescent="0.3">
      <c r="A48" s="6" t="s">
        <v>138</v>
      </c>
      <c r="B48" s="9">
        <v>324</v>
      </c>
      <c r="C48" s="9">
        <v>305</v>
      </c>
      <c r="D48" s="9">
        <v>333</v>
      </c>
      <c r="E48" s="9">
        <v>329</v>
      </c>
    </row>
    <row r="49" spans="1:5" x14ac:dyDescent="0.3">
      <c r="A49" s="3" t="s">
        <v>52</v>
      </c>
      <c r="B49" s="9">
        <v>324</v>
      </c>
      <c r="C49" s="9">
        <v>285.41935483870969</v>
      </c>
      <c r="D49" s="9">
        <v>310.06451612903226</v>
      </c>
      <c r="E49" s="9">
        <v>9863</v>
      </c>
    </row>
  </sheetData>
  <pageMargins left="0.7" right="0.7" top="0.75" bottom="0.75" header="0.3" footer="0.3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883D75-F2F5-43B6-A93F-3E651DE65BDF}">
  <sheetPr codeName="Sheet27"/>
  <dimension ref="A1:X49"/>
  <sheetViews>
    <sheetView topLeftCell="B1" zoomScale="85" zoomScaleNormal="85" workbookViewId="0">
      <selection activeCell="D1" sqref="D1:E1"/>
    </sheetView>
  </sheetViews>
  <sheetFormatPr defaultRowHeight="14.4" x14ac:dyDescent="0.3"/>
  <cols>
    <col min="1" max="1" width="13.33203125" bestFit="1" customWidth="1"/>
    <col min="2" max="2" width="16.44140625" bestFit="1" customWidth="1"/>
    <col min="3" max="3" width="18.88671875" bestFit="1" customWidth="1"/>
    <col min="4" max="4" width="21.109375" bestFit="1" customWidth="1"/>
    <col min="5" max="5" width="22.33203125" bestFit="1" customWidth="1"/>
  </cols>
  <sheetData>
    <row r="1" spans="1:24" x14ac:dyDescent="0.3">
      <c r="A1" s="2" t="s">
        <v>119</v>
      </c>
      <c r="B1" t="s">
        <v>67</v>
      </c>
      <c r="D1" t="s">
        <v>2588</v>
      </c>
      <c r="E1" t="str">
        <f>VLOOKUP(B1,'Graafiku alus'!$K:$R,8)</f>
        <v>Iseseisev</v>
      </c>
    </row>
    <row r="3" spans="1:24" x14ac:dyDescent="0.3">
      <c r="A3" s="2" t="s">
        <v>51</v>
      </c>
      <c r="B3" t="s">
        <v>147</v>
      </c>
      <c r="C3" t="s">
        <v>153</v>
      </c>
      <c r="D3" t="s">
        <v>154</v>
      </c>
      <c r="E3" t="s">
        <v>2572</v>
      </c>
    </row>
    <row r="4" spans="1:24" x14ac:dyDescent="0.3">
      <c r="A4" s="3" t="s">
        <v>128</v>
      </c>
      <c r="B4" s="9">
        <v>111</v>
      </c>
      <c r="C4" s="9">
        <v>179.25</v>
      </c>
      <c r="D4" s="9">
        <v>196.33333333333334</v>
      </c>
      <c r="E4" s="9">
        <v>1236</v>
      </c>
    </row>
    <row r="5" spans="1:24" x14ac:dyDescent="0.3">
      <c r="A5" s="5" t="s">
        <v>129</v>
      </c>
      <c r="B5" s="9">
        <v>111</v>
      </c>
      <c r="C5" s="9">
        <v>159</v>
      </c>
      <c r="D5" s="9">
        <v>178</v>
      </c>
      <c r="E5" s="9">
        <v>309</v>
      </c>
      <c r="J5" t="str">
        <f ca="1">MID(CELL("filename",A1),FIND("]",CELL("filename",A1))+1,255)</f>
        <v>Manniva küla</v>
      </c>
    </row>
    <row r="6" spans="1:24" x14ac:dyDescent="0.3">
      <c r="A6" s="6" t="s">
        <v>130</v>
      </c>
      <c r="B6" s="9">
        <v>111</v>
      </c>
      <c r="C6" s="9">
        <v>154</v>
      </c>
      <c r="D6" s="9">
        <v>165</v>
      </c>
      <c r="E6" s="9">
        <v>103</v>
      </c>
    </row>
    <row r="7" spans="1:24" x14ac:dyDescent="0.3">
      <c r="A7" s="6" t="s">
        <v>131</v>
      </c>
      <c r="B7" s="9">
        <v>111</v>
      </c>
      <c r="C7" s="9">
        <v>150</v>
      </c>
      <c r="D7" s="9">
        <v>173</v>
      </c>
      <c r="E7" s="9">
        <v>103</v>
      </c>
    </row>
    <row r="8" spans="1:24" x14ac:dyDescent="0.3">
      <c r="A8" s="6" t="s">
        <v>132</v>
      </c>
      <c r="B8" s="9">
        <v>111</v>
      </c>
      <c r="C8" s="9">
        <v>173</v>
      </c>
      <c r="D8" s="9">
        <v>196</v>
      </c>
      <c r="E8" s="9">
        <v>103</v>
      </c>
    </row>
    <row r="9" spans="1:24" x14ac:dyDescent="0.3">
      <c r="A9" s="5" t="s">
        <v>133</v>
      </c>
      <c r="B9" s="9">
        <v>111</v>
      </c>
      <c r="C9" s="9">
        <v>198.33333333333334</v>
      </c>
      <c r="D9" s="9">
        <v>216.66666666666666</v>
      </c>
      <c r="E9" s="9">
        <v>309</v>
      </c>
    </row>
    <row r="10" spans="1:24" x14ac:dyDescent="0.3">
      <c r="A10" s="6" t="s">
        <v>134</v>
      </c>
      <c r="B10" s="9">
        <v>111</v>
      </c>
      <c r="C10" s="9">
        <v>202</v>
      </c>
      <c r="D10" s="9">
        <v>228</v>
      </c>
      <c r="E10" s="9">
        <v>103</v>
      </c>
    </row>
    <row r="11" spans="1:24" x14ac:dyDescent="0.3">
      <c r="A11" s="6" t="s">
        <v>135</v>
      </c>
      <c r="B11" s="9">
        <v>111</v>
      </c>
      <c r="C11" s="9">
        <v>200</v>
      </c>
      <c r="D11" s="9">
        <v>218</v>
      </c>
      <c r="E11" s="9">
        <v>103</v>
      </c>
    </row>
    <row r="12" spans="1:24" x14ac:dyDescent="0.3">
      <c r="A12" s="6" t="s">
        <v>136</v>
      </c>
      <c r="B12" s="9">
        <v>111</v>
      </c>
      <c r="C12" s="9">
        <v>193</v>
      </c>
      <c r="D12" s="9">
        <v>204</v>
      </c>
      <c r="E12" s="9">
        <v>103</v>
      </c>
      <c r="S12" s="10"/>
      <c r="T12" s="10"/>
      <c r="U12" s="11"/>
      <c r="V12" s="10"/>
      <c r="W12" s="11"/>
      <c r="X12" s="10"/>
    </row>
    <row r="13" spans="1:24" x14ac:dyDescent="0.3">
      <c r="A13" s="5" t="s">
        <v>137</v>
      </c>
      <c r="B13" s="9">
        <v>111</v>
      </c>
      <c r="C13" s="9">
        <v>178.66666666666666</v>
      </c>
      <c r="D13" s="9">
        <v>195</v>
      </c>
      <c r="E13" s="9">
        <v>309</v>
      </c>
      <c r="S13" s="10"/>
      <c r="T13" s="10"/>
      <c r="U13" s="11"/>
      <c r="V13" s="10"/>
      <c r="W13" s="11"/>
      <c r="X13" s="10"/>
    </row>
    <row r="14" spans="1:24" x14ac:dyDescent="0.3">
      <c r="A14" s="6" t="s">
        <v>138</v>
      </c>
      <c r="B14" s="9">
        <v>111</v>
      </c>
      <c r="C14" s="9">
        <v>182</v>
      </c>
      <c r="D14" s="9">
        <v>192</v>
      </c>
      <c r="E14" s="9">
        <v>103</v>
      </c>
      <c r="S14" s="10"/>
      <c r="T14" s="10"/>
      <c r="U14" s="11"/>
      <c r="V14" s="10"/>
      <c r="W14" s="11"/>
      <c r="X14" s="10"/>
    </row>
    <row r="15" spans="1:24" x14ac:dyDescent="0.3">
      <c r="A15" s="6" t="s">
        <v>139</v>
      </c>
      <c r="B15" s="9">
        <v>111</v>
      </c>
      <c r="C15" s="9">
        <v>193</v>
      </c>
      <c r="D15" s="9">
        <v>207</v>
      </c>
      <c r="E15" s="9">
        <v>103</v>
      </c>
      <c r="S15" s="10"/>
      <c r="T15" s="10"/>
      <c r="U15" s="11"/>
      <c r="V15" s="10"/>
      <c r="W15" s="11"/>
      <c r="X15" s="10"/>
    </row>
    <row r="16" spans="1:24" x14ac:dyDescent="0.3">
      <c r="A16" s="6" t="s">
        <v>140</v>
      </c>
      <c r="B16" s="9">
        <v>111</v>
      </c>
      <c r="C16" s="9">
        <v>161</v>
      </c>
      <c r="D16" s="9">
        <v>186</v>
      </c>
      <c r="E16" s="9">
        <v>103</v>
      </c>
      <c r="S16" s="10"/>
      <c r="T16" s="10"/>
      <c r="U16" s="11"/>
      <c r="V16" s="10"/>
      <c r="W16" s="11"/>
      <c r="X16" s="10"/>
    </row>
    <row r="17" spans="1:20" x14ac:dyDescent="0.3">
      <c r="A17" s="5" t="s">
        <v>141</v>
      </c>
      <c r="B17" s="9">
        <v>111</v>
      </c>
      <c r="C17" s="9">
        <v>181</v>
      </c>
      <c r="D17" s="9">
        <v>195.66666666666666</v>
      </c>
      <c r="E17" s="9">
        <v>309</v>
      </c>
      <c r="S17" s="10"/>
      <c r="T17" s="10"/>
    </row>
    <row r="18" spans="1:20" x14ac:dyDescent="0.3">
      <c r="A18" s="6" t="s">
        <v>142</v>
      </c>
      <c r="B18" s="9">
        <v>111</v>
      </c>
      <c r="C18" s="9">
        <v>177</v>
      </c>
      <c r="D18" s="9">
        <v>187</v>
      </c>
      <c r="E18" s="9">
        <v>103</v>
      </c>
    </row>
    <row r="19" spans="1:20" x14ac:dyDescent="0.3">
      <c r="A19" s="6" t="s">
        <v>143</v>
      </c>
      <c r="B19" s="9">
        <v>111</v>
      </c>
      <c r="C19" s="9">
        <v>182</v>
      </c>
      <c r="D19" s="9">
        <v>204</v>
      </c>
      <c r="E19" s="9">
        <v>103</v>
      </c>
    </row>
    <row r="20" spans="1:20" x14ac:dyDescent="0.3">
      <c r="A20" s="6" t="s">
        <v>144</v>
      </c>
      <c r="B20" s="9">
        <v>111</v>
      </c>
      <c r="C20" s="9">
        <v>184</v>
      </c>
      <c r="D20" s="9">
        <v>196</v>
      </c>
      <c r="E20" s="9">
        <v>103</v>
      </c>
    </row>
    <row r="21" spans="1:20" x14ac:dyDescent="0.3">
      <c r="A21" s="3" t="s">
        <v>145</v>
      </c>
      <c r="B21" s="9">
        <v>111</v>
      </c>
      <c r="C21" s="9">
        <v>181.91666666666666</v>
      </c>
      <c r="D21" s="9">
        <v>194.41666666666666</v>
      </c>
      <c r="E21" s="9">
        <v>1284</v>
      </c>
    </row>
    <row r="22" spans="1:20" x14ac:dyDescent="0.3">
      <c r="A22" s="5" t="s">
        <v>129</v>
      </c>
      <c r="B22" s="9">
        <v>111</v>
      </c>
      <c r="C22" s="9">
        <v>163.33333333333334</v>
      </c>
      <c r="D22" s="9">
        <v>173.66666666666666</v>
      </c>
      <c r="E22" s="9">
        <v>321</v>
      </c>
    </row>
    <row r="23" spans="1:20" x14ac:dyDescent="0.3">
      <c r="A23" s="6" t="s">
        <v>130</v>
      </c>
      <c r="B23" s="9">
        <v>111</v>
      </c>
      <c r="C23" s="9">
        <v>161</v>
      </c>
      <c r="D23" s="9">
        <v>172</v>
      </c>
      <c r="E23" s="9">
        <v>107</v>
      </c>
    </row>
    <row r="24" spans="1:20" x14ac:dyDescent="0.3">
      <c r="A24" s="6" t="s">
        <v>131</v>
      </c>
      <c r="B24" s="9">
        <v>111</v>
      </c>
      <c r="C24" s="9">
        <v>155</v>
      </c>
      <c r="D24" s="9">
        <v>174</v>
      </c>
      <c r="E24" s="9">
        <v>107</v>
      </c>
    </row>
    <row r="25" spans="1:20" x14ac:dyDescent="0.3">
      <c r="A25" s="6" t="s">
        <v>132</v>
      </c>
      <c r="B25" s="9">
        <v>111</v>
      </c>
      <c r="C25" s="9">
        <v>174</v>
      </c>
      <c r="D25" s="9">
        <v>175</v>
      </c>
      <c r="E25" s="9">
        <v>107</v>
      </c>
    </row>
    <row r="26" spans="1:20" x14ac:dyDescent="0.3">
      <c r="A26" s="5" t="s">
        <v>133</v>
      </c>
      <c r="B26" s="9">
        <v>111</v>
      </c>
      <c r="C26" s="9">
        <v>192.33333333333334</v>
      </c>
      <c r="D26" s="9">
        <v>207.33333333333334</v>
      </c>
      <c r="E26" s="9">
        <v>321</v>
      </c>
    </row>
    <row r="27" spans="1:20" x14ac:dyDescent="0.3">
      <c r="A27" s="6" t="s">
        <v>134</v>
      </c>
      <c r="B27" s="9">
        <v>111</v>
      </c>
      <c r="C27" s="9">
        <v>186</v>
      </c>
      <c r="D27" s="9">
        <v>197</v>
      </c>
      <c r="E27" s="9">
        <v>107</v>
      </c>
    </row>
    <row r="28" spans="1:20" x14ac:dyDescent="0.3">
      <c r="A28" s="6" t="s">
        <v>135</v>
      </c>
      <c r="B28" s="9">
        <v>111</v>
      </c>
      <c r="C28" s="9">
        <v>187</v>
      </c>
      <c r="D28" s="9">
        <v>207</v>
      </c>
      <c r="E28" s="9">
        <v>107</v>
      </c>
    </row>
    <row r="29" spans="1:20" x14ac:dyDescent="0.3">
      <c r="A29" s="6" t="s">
        <v>136</v>
      </c>
      <c r="B29" s="9">
        <v>111</v>
      </c>
      <c r="C29" s="9">
        <v>204</v>
      </c>
      <c r="D29" s="9">
        <v>218</v>
      </c>
      <c r="E29" s="9">
        <v>107</v>
      </c>
    </row>
    <row r="30" spans="1:20" x14ac:dyDescent="0.3">
      <c r="A30" s="5" t="s">
        <v>137</v>
      </c>
      <c r="B30" s="9">
        <v>111</v>
      </c>
      <c r="C30" s="9">
        <v>197</v>
      </c>
      <c r="D30" s="9">
        <v>207</v>
      </c>
      <c r="E30" s="9">
        <v>321</v>
      </c>
    </row>
    <row r="31" spans="1:20" x14ac:dyDescent="0.3">
      <c r="A31" s="6" t="s">
        <v>138</v>
      </c>
      <c r="B31" s="9">
        <v>111</v>
      </c>
      <c r="C31" s="9">
        <v>198</v>
      </c>
      <c r="D31" s="9">
        <v>212</v>
      </c>
      <c r="E31" s="9">
        <v>107</v>
      </c>
    </row>
    <row r="32" spans="1:20" x14ac:dyDescent="0.3">
      <c r="A32" s="6" t="s">
        <v>139</v>
      </c>
      <c r="B32" s="9">
        <v>111</v>
      </c>
      <c r="C32" s="9">
        <v>205</v>
      </c>
      <c r="D32" s="9">
        <v>206</v>
      </c>
      <c r="E32" s="9">
        <v>107</v>
      </c>
    </row>
    <row r="33" spans="1:5" x14ac:dyDescent="0.3">
      <c r="A33" s="6" t="s">
        <v>140</v>
      </c>
      <c r="B33" s="9">
        <v>111</v>
      </c>
      <c r="C33" s="9">
        <v>188</v>
      </c>
      <c r="D33" s="9">
        <v>203</v>
      </c>
      <c r="E33" s="9">
        <v>107</v>
      </c>
    </row>
    <row r="34" spans="1:5" x14ac:dyDescent="0.3">
      <c r="A34" s="5" t="s">
        <v>141</v>
      </c>
      <c r="B34" s="9">
        <v>111</v>
      </c>
      <c r="C34" s="9">
        <v>175</v>
      </c>
      <c r="D34" s="9">
        <v>189.66666666666666</v>
      </c>
      <c r="E34" s="9">
        <v>321</v>
      </c>
    </row>
    <row r="35" spans="1:5" x14ac:dyDescent="0.3">
      <c r="A35" s="6" t="s">
        <v>142</v>
      </c>
      <c r="B35" s="9">
        <v>111</v>
      </c>
      <c r="C35" s="9">
        <v>180</v>
      </c>
      <c r="D35" s="9">
        <v>200</v>
      </c>
      <c r="E35" s="9">
        <v>107</v>
      </c>
    </row>
    <row r="36" spans="1:5" x14ac:dyDescent="0.3">
      <c r="A36" s="6" t="s">
        <v>143</v>
      </c>
      <c r="B36" s="9">
        <v>111</v>
      </c>
      <c r="C36" s="9">
        <v>170</v>
      </c>
      <c r="D36" s="9">
        <v>183</v>
      </c>
      <c r="E36" s="9">
        <v>107</v>
      </c>
    </row>
    <row r="37" spans="1:5" x14ac:dyDescent="0.3">
      <c r="A37" s="6" t="s">
        <v>144</v>
      </c>
      <c r="B37" s="9">
        <v>111</v>
      </c>
      <c r="C37" s="9">
        <v>175</v>
      </c>
      <c r="D37" s="9">
        <v>186</v>
      </c>
      <c r="E37" s="9">
        <v>107</v>
      </c>
    </row>
    <row r="38" spans="1:5" x14ac:dyDescent="0.3">
      <c r="A38" s="3" t="s">
        <v>146</v>
      </c>
      <c r="B38" s="9">
        <v>111</v>
      </c>
      <c r="C38" s="9">
        <v>187.71428571428572</v>
      </c>
      <c r="D38" s="9">
        <v>187.42857142857142</v>
      </c>
      <c r="E38" s="9">
        <v>798</v>
      </c>
    </row>
    <row r="39" spans="1:5" x14ac:dyDescent="0.3">
      <c r="A39" s="5" t="s">
        <v>129</v>
      </c>
      <c r="B39" s="9">
        <v>111</v>
      </c>
      <c r="C39" s="9">
        <v>187.33333333333334</v>
      </c>
      <c r="D39" s="9">
        <v>184.66666666666666</v>
      </c>
      <c r="E39" s="9">
        <v>342</v>
      </c>
    </row>
    <row r="40" spans="1:5" x14ac:dyDescent="0.3">
      <c r="A40" s="6" t="s">
        <v>130</v>
      </c>
      <c r="B40" s="9">
        <v>111</v>
      </c>
      <c r="C40" s="9">
        <v>191</v>
      </c>
      <c r="D40" s="9">
        <v>183</v>
      </c>
      <c r="E40" s="9">
        <v>114</v>
      </c>
    </row>
    <row r="41" spans="1:5" x14ac:dyDescent="0.3">
      <c r="A41" s="6" t="s">
        <v>131</v>
      </c>
      <c r="B41" s="9">
        <v>111</v>
      </c>
      <c r="C41" s="9">
        <v>185</v>
      </c>
      <c r="D41" s="9">
        <v>187</v>
      </c>
      <c r="E41" s="9">
        <v>114</v>
      </c>
    </row>
    <row r="42" spans="1:5" x14ac:dyDescent="0.3">
      <c r="A42" s="6" t="s">
        <v>132</v>
      </c>
      <c r="B42" s="9">
        <v>111</v>
      </c>
      <c r="C42" s="9">
        <v>186</v>
      </c>
      <c r="D42" s="9">
        <v>184</v>
      </c>
      <c r="E42" s="9">
        <v>114</v>
      </c>
    </row>
    <row r="43" spans="1:5" x14ac:dyDescent="0.3">
      <c r="A43" s="5" t="s">
        <v>133</v>
      </c>
      <c r="B43" s="9">
        <v>111</v>
      </c>
      <c r="C43" s="9">
        <v>185.33333333333334</v>
      </c>
      <c r="D43" s="9">
        <v>188.33333333333334</v>
      </c>
      <c r="E43" s="9">
        <v>342</v>
      </c>
    </row>
    <row r="44" spans="1:5" x14ac:dyDescent="0.3">
      <c r="A44" s="6" t="s">
        <v>134</v>
      </c>
      <c r="B44" s="9">
        <v>111</v>
      </c>
      <c r="C44" s="9">
        <v>182</v>
      </c>
      <c r="D44" s="9">
        <v>195</v>
      </c>
      <c r="E44" s="9">
        <v>114</v>
      </c>
    </row>
    <row r="45" spans="1:5" x14ac:dyDescent="0.3">
      <c r="A45" s="6" t="s">
        <v>135</v>
      </c>
      <c r="B45" s="9">
        <v>111</v>
      </c>
      <c r="C45" s="9">
        <v>187</v>
      </c>
      <c r="D45" s="9">
        <v>193</v>
      </c>
      <c r="E45" s="9">
        <v>114</v>
      </c>
    </row>
    <row r="46" spans="1:5" x14ac:dyDescent="0.3">
      <c r="A46" s="6" t="s">
        <v>136</v>
      </c>
      <c r="B46" s="9">
        <v>111</v>
      </c>
      <c r="C46" s="9">
        <v>187</v>
      </c>
      <c r="D46" s="9">
        <v>177</v>
      </c>
      <c r="E46" s="9">
        <v>114</v>
      </c>
    </row>
    <row r="47" spans="1:5" x14ac:dyDescent="0.3">
      <c r="A47" s="5" t="s">
        <v>137</v>
      </c>
      <c r="B47" s="9">
        <v>111</v>
      </c>
      <c r="C47" s="9">
        <v>196</v>
      </c>
      <c r="D47" s="9">
        <v>193</v>
      </c>
      <c r="E47" s="9">
        <v>114</v>
      </c>
    </row>
    <row r="48" spans="1:5" x14ac:dyDescent="0.3">
      <c r="A48" s="6" t="s">
        <v>138</v>
      </c>
      <c r="B48" s="9">
        <v>111</v>
      </c>
      <c r="C48" s="9">
        <v>196</v>
      </c>
      <c r="D48" s="9">
        <v>193</v>
      </c>
      <c r="E48" s="9">
        <v>114</v>
      </c>
    </row>
    <row r="49" spans="1:5" x14ac:dyDescent="0.3">
      <c r="A49" s="3" t="s">
        <v>52</v>
      </c>
      <c r="B49" s="9">
        <v>111</v>
      </c>
      <c r="C49" s="9">
        <v>182.19354838709677</v>
      </c>
      <c r="D49" s="9">
        <v>193.58064516129033</v>
      </c>
      <c r="E49" s="9">
        <v>3318</v>
      </c>
    </row>
  </sheetData>
  <pageMargins left="0.7" right="0.7" top="0.75" bottom="0.75" header="0.3" footer="0.3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F26DFE-7021-4A46-A588-B11D64ECD8B6}">
  <sheetPr codeName="Sheet26"/>
  <dimension ref="A1:X49"/>
  <sheetViews>
    <sheetView topLeftCell="B1" zoomScale="85" zoomScaleNormal="85" workbookViewId="0">
      <selection activeCell="D1" sqref="D1:E1"/>
    </sheetView>
  </sheetViews>
  <sheetFormatPr defaultRowHeight="14.4" x14ac:dyDescent="0.3"/>
  <cols>
    <col min="1" max="1" width="13.33203125" bestFit="1" customWidth="1"/>
    <col min="2" max="2" width="15.44140625" bestFit="1" customWidth="1"/>
    <col min="3" max="3" width="18.88671875" bestFit="1" customWidth="1"/>
    <col min="4" max="4" width="21.109375" bestFit="1" customWidth="1"/>
    <col min="5" max="5" width="22.33203125" bestFit="1" customWidth="1"/>
  </cols>
  <sheetData>
    <row r="1" spans="1:24" x14ac:dyDescent="0.3">
      <c r="A1" s="2" t="s">
        <v>119</v>
      </c>
      <c r="B1" t="s">
        <v>60</v>
      </c>
      <c r="D1" t="s">
        <v>2588</v>
      </c>
      <c r="E1" t="str">
        <f>VLOOKUP(B1,'Graafiku alus'!$K:$R,8)</f>
        <v>Iseseisev</v>
      </c>
    </row>
    <row r="3" spans="1:24" x14ac:dyDescent="0.3">
      <c r="A3" s="2" t="s">
        <v>51</v>
      </c>
      <c r="B3" t="s">
        <v>147</v>
      </c>
      <c r="C3" t="s">
        <v>153</v>
      </c>
      <c r="D3" t="s">
        <v>154</v>
      </c>
      <c r="E3" t="s">
        <v>2572</v>
      </c>
    </row>
    <row r="4" spans="1:24" x14ac:dyDescent="0.3">
      <c r="A4" s="3" t="s">
        <v>128</v>
      </c>
      <c r="B4" s="9">
        <v>159</v>
      </c>
      <c r="C4" s="9">
        <v>147.33333333333334</v>
      </c>
      <c r="D4" s="9">
        <v>139.66666666666666</v>
      </c>
      <c r="E4" s="9">
        <v>1776</v>
      </c>
    </row>
    <row r="5" spans="1:24" x14ac:dyDescent="0.3">
      <c r="A5" s="5" t="s">
        <v>129</v>
      </c>
      <c r="B5" s="9">
        <v>159</v>
      </c>
      <c r="C5" s="9">
        <v>163.66666666666666</v>
      </c>
      <c r="D5" s="9">
        <v>165.33333333333334</v>
      </c>
      <c r="E5" s="9">
        <v>444</v>
      </c>
      <c r="J5" t="str">
        <f ca="1">MID(CELL("filename",A1),FIND("]",CELL("filename",A1))+1,255)</f>
        <v>Maardu küla</v>
      </c>
    </row>
    <row r="6" spans="1:24" x14ac:dyDescent="0.3">
      <c r="A6" s="6" t="s">
        <v>130</v>
      </c>
      <c r="B6" s="9">
        <v>159</v>
      </c>
      <c r="C6" s="9">
        <v>169</v>
      </c>
      <c r="D6" s="9">
        <v>174</v>
      </c>
      <c r="E6" s="9">
        <v>148</v>
      </c>
    </row>
    <row r="7" spans="1:24" x14ac:dyDescent="0.3">
      <c r="A7" s="6" t="s">
        <v>131</v>
      </c>
      <c r="B7" s="9">
        <v>159</v>
      </c>
      <c r="C7" s="9">
        <v>167</v>
      </c>
      <c r="D7" s="9">
        <v>166</v>
      </c>
      <c r="E7" s="9">
        <v>148</v>
      </c>
    </row>
    <row r="8" spans="1:24" x14ac:dyDescent="0.3">
      <c r="A8" s="6" t="s">
        <v>132</v>
      </c>
      <c r="B8" s="9">
        <v>159</v>
      </c>
      <c r="C8" s="9">
        <v>155</v>
      </c>
      <c r="D8" s="9">
        <v>156</v>
      </c>
      <c r="E8" s="9">
        <v>148</v>
      </c>
    </row>
    <row r="9" spans="1:24" x14ac:dyDescent="0.3">
      <c r="A9" s="5" t="s">
        <v>133</v>
      </c>
      <c r="B9" s="9">
        <v>159</v>
      </c>
      <c r="C9" s="9">
        <v>136.33333333333334</v>
      </c>
      <c r="D9" s="9">
        <v>130.33333333333334</v>
      </c>
      <c r="E9" s="9">
        <v>444</v>
      </c>
    </row>
    <row r="10" spans="1:24" x14ac:dyDescent="0.3">
      <c r="A10" s="6" t="s">
        <v>134</v>
      </c>
      <c r="B10" s="9">
        <v>159</v>
      </c>
      <c r="C10" s="9">
        <v>133</v>
      </c>
      <c r="D10" s="9">
        <v>131</v>
      </c>
      <c r="E10" s="9">
        <v>148</v>
      </c>
    </row>
    <row r="11" spans="1:24" x14ac:dyDescent="0.3">
      <c r="A11" s="6" t="s">
        <v>135</v>
      </c>
      <c r="B11" s="9">
        <v>159</v>
      </c>
      <c r="C11" s="9">
        <v>131</v>
      </c>
      <c r="D11" s="9">
        <v>128</v>
      </c>
      <c r="E11" s="9">
        <v>148</v>
      </c>
    </row>
    <row r="12" spans="1:24" x14ac:dyDescent="0.3">
      <c r="A12" s="6" t="s">
        <v>136</v>
      </c>
      <c r="B12" s="9">
        <v>159</v>
      </c>
      <c r="C12" s="9">
        <v>145</v>
      </c>
      <c r="D12" s="9">
        <v>132</v>
      </c>
      <c r="E12" s="9">
        <v>148</v>
      </c>
      <c r="S12" s="10"/>
      <c r="T12" s="10"/>
      <c r="U12" s="11"/>
      <c r="V12" s="10"/>
      <c r="W12" s="11"/>
      <c r="X12" s="10"/>
    </row>
    <row r="13" spans="1:24" x14ac:dyDescent="0.3">
      <c r="A13" s="5" t="s">
        <v>137</v>
      </c>
      <c r="B13" s="9">
        <v>159</v>
      </c>
      <c r="C13" s="9">
        <v>150.33333333333334</v>
      </c>
      <c r="D13" s="9">
        <v>133</v>
      </c>
      <c r="E13" s="9">
        <v>444</v>
      </c>
      <c r="S13" s="10"/>
      <c r="T13" s="10"/>
      <c r="U13" s="11"/>
      <c r="V13" s="10"/>
      <c r="W13" s="11"/>
      <c r="X13" s="10"/>
    </row>
    <row r="14" spans="1:24" x14ac:dyDescent="0.3">
      <c r="A14" s="6" t="s">
        <v>138</v>
      </c>
      <c r="B14" s="9">
        <v>159</v>
      </c>
      <c r="C14" s="9">
        <v>151</v>
      </c>
      <c r="D14" s="9">
        <v>139</v>
      </c>
      <c r="E14" s="9">
        <v>148</v>
      </c>
      <c r="S14" s="10"/>
      <c r="T14" s="10"/>
      <c r="U14" s="11"/>
      <c r="V14" s="10"/>
      <c r="W14" s="11"/>
      <c r="X14" s="10"/>
    </row>
    <row r="15" spans="1:24" x14ac:dyDescent="0.3">
      <c r="A15" s="6" t="s">
        <v>139</v>
      </c>
      <c r="B15" s="9">
        <v>159</v>
      </c>
      <c r="C15" s="9">
        <v>158</v>
      </c>
      <c r="D15" s="9">
        <v>130</v>
      </c>
      <c r="E15" s="9">
        <v>148</v>
      </c>
      <c r="S15" s="10"/>
      <c r="T15" s="10"/>
      <c r="U15" s="11"/>
      <c r="V15" s="10"/>
      <c r="W15" s="11"/>
      <c r="X15" s="10"/>
    </row>
    <row r="16" spans="1:24" x14ac:dyDescent="0.3">
      <c r="A16" s="6" t="s">
        <v>140</v>
      </c>
      <c r="B16" s="9">
        <v>159</v>
      </c>
      <c r="C16" s="9">
        <v>142</v>
      </c>
      <c r="D16" s="9">
        <v>130</v>
      </c>
      <c r="E16" s="9">
        <v>148</v>
      </c>
      <c r="S16" s="10"/>
      <c r="T16" s="10"/>
      <c r="U16" s="11"/>
      <c r="V16" s="10"/>
      <c r="W16" s="11"/>
      <c r="X16" s="10"/>
    </row>
    <row r="17" spans="1:20" x14ac:dyDescent="0.3">
      <c r="A17" s="5" t="s">
        <v>141</v>
      </c>
      <c r="B17" s="9">
        <v>159</v>
      </c>
      <c r="C17" s="9">
        <v>139</v>
      </c>
      <c r="D17" s="9">
        <v>130</v>
      </c>
      <c r="E17" s="9">
        <v>444</v>
      </c>
      <c r="S17" s="10"/>
      <c r="T17" s="10"/>
    </row>
    <row r="18" spans="1:20" x14ac:dyDescent="0.3">
      <c r="A18" s="6" t="s">
        <v>142</v>
      </c>
      <c r="B18" s="9">
        <v>159</v>
      </c>
      <c r="C18" s="9">
        <v>145</v>
      </c>
      <c r="D18" s="9">
        <v>132</v>
      </c>
      <c r="E18" s="9">
        <v>148</v>
      </c>
    </row>
    <row r="19" spans="1:20" x14ac:dyDescent="0.3">
      <c r="A19" s="6" t="s">
        <v>143</v>
      </c>
      <c r="B19" s="9">
        <v>159</v>
      </c>
      <c r="C19" s="9">
        <v>136</v>
      </c>
      <c r="D19" s="9">
        <v>130</v>
      </c>
      <c r="E19" s="9">
        <v>148</v>
      </c>
    </row>
    <row r="20" spans="1:20" x14ac:dyDescent="0.3">
      <c r="A20" s="6" t="s">
        <v>144</v>
      </c>
      <c r="B20" s="9">
        <v>159</v>
      </c>
      <c r="C20" s="9">
        <v>136</v>
      </c>
      <c r="D20" s="9">
        <v>128</v>
      </c>
      <c r="E20" s="9">
        <v>148</v>
      </c>
    </row>
    <row r="21" spans="1:20" x14ac:dyDescent="0.3">
      <c r="A21" s="3" t="s">
        <v>145</v>
      </c>
      <c r="B21" s="9">
        <v>159</v>
      </c>
      <c r="C21" s="9">
        <v>157.58333333333334</v>
      </c>
      <c r="D21" s="9">
        <v>142.91666666666666</v>
      </c>
      <c r="E21" s="9">
        <v>1872</v>
      </c>
    </row>
    <row r="22" spans="1:20" x14ac:dyDescent="0.3">
      <c r="A22" s="5" t="s">
        <v>129</v>
      </c>
      <c r="B22" s="9">
        <v>159</v>
      </c>
      <c r="C22" s="9">
        <v>134.33333333333334</v>
      </c>
      <c r="D22" s="9">
        <v>122.66666666666667</v>
      </c>
      <c r="E22" s="9">
        <v>468</v>
      </c>
    </row>
    <row r="23" spans="1:20" x14ac:dyDescent="0.3">
      <c r="A23" s="6" t="s">
        <v>130</v>
      </c>
      <c r="B23" s="9">
        <v>159</v>
      </c>
      <c r="C23" s="9">
        <v>137</v>
      </c>
      <c r="D23" s="9">
        <v>131</v>
      </c>
      <c r="E23" s="9">
        <v>156</v>
      </c>
    </row>
    <row r="24" spans="1:20" x14ac:dyDescent="0.3">
      <c r="A24" s="6" t="s">
        <v>131</v>
      </c>
      <c r="B24" s="9">
        <v>159</v>
      </c>
      <c r="C24" s="9">
        <v>133</v>
      </c>
      <c r="D24" s="9">
        <v>115</v>
      </c>
      <c r="E24" s="9">
        <v>156</v>
      </c>
    </row>
    <row r="25" spans="1:20" x14ac:dyDescent="0.3">
      <c r="A25" s="6" t="s">
        <v>132</v>
      </c>
      <c r="B25" s="9">
        <v>159</v>
      </c>
      <c r="C25" s="9">
        <v>133</v>
      </c>
      <c r="D25" s="9">
        <v>122</v>
      </c>
      <c r="E25" s="9">
        <v>156</v>
      </c>
    </row>
    <row r="26" spans="1:20" x14ac:dyDescent="0.3">
      <c r="A26" s="5" t="s">
        <v>133</v>
      </c>
      <c r="B26" s="9">
        <v>159</v>
      </c>
      <c r="C26" s="9">
        <v>152.33333333333334</v>
      </c>
      <c r="D26" s="9">
        <v>135.33333333333334</v>
      </c>
      <c r="E26" s="9">
        <v>468</v>
      </c>
    </row>
    <row r="27" spans="1:20" x14ac:dyDescent="0.3">
      <c r="A27" s="6" t="s">
        <v>134</v>
      </c>
      <c r="B27" s="9">
        <v>159</v>
      </c>
      <c r="C27" s="9">
        <v>138</v>
      </c>
      <c r="D27" s="9">
        <v>119</v>
      </c>
      <c r="E27" s="9">
        <v>156</v>
      </c>
    </row>
    <row r="28" spans="1:20" x14ac:dyDescent="0.3">
      <c r="A28" s="6" t="s">
        <v>135</v>
      </c>
      <c r="B28" s="9">
        <v>159</v>
      </c>
      <c r="C28" s="9">
        <v>157</v>
      </c>
      <c r="D28" s="9">
        <v>133</v>
      </c>
      <c r="E28" s="9">
        <v>156</v>
      </c>
    </row>
    <row r="29" spans="1:20" x14ac:dyDescent="0.3">
      <c r="A29" s="6" t="s">
        <v>136</v>
      </c>
      <c r="B29" s="9">
        <v>159</v>
      </c>
      <c r="C29" s="9">
        <v>162</v>
      </c>
      <c r="D29" s="9">
        <v>154</v>
      </c>
      <c r="E29" s="9">
        <v>156</v>
      </c>
    </row>
    <row r="30" spans="1:20" x14ac:dyDescent="0.3">
      <c r="A30" s="5" t="s">
        <v>137</v>
      </c>
      <c r="B30" s="9">
        <v>159</v>
      </c>
      <c r="C30" s="9">
        <v>180</v>
      </c>
      <c r="D30" s="9">
        <v>153.33333333333334</v>
      </c>
      <c r="E30" s="9">
        <v>468</v>
      </c>
    </row>
    <row r="31" spans="1:20" x14ac:dyDescent="0.3">
      <c r="A31" s="6" t="s">
        <v>138</v>
      </c>
      <c r="B31" s="9">
        <v>159</v>
      </c>
      <c r="C31" s="9">
        <v>175</v>
      </c>
      <c r="D31" s="9">
        <v>148</v>
      </c>
      <c r="E31" s="9">
        <v>156</v>
      </c>
    </row>
    <row r="32" spans="1:20" x14ac:dyDescent="0.3">
      <c r="A32" s="6" t="s">
        <v>139</v>
      </c>
      <c r="B32" s="9">
        <v>159</v>
      </c>
      <c r="C32" s="9">
        <v>179</v>
      </c>
      <c r="D32" s="9">
        <v>147</v>
      </c>
      <c r="E32" s="9">
        <v>156</v>
      </c>
    </row>
    <row r="33" spans="1:5" x14ac:dyDescent="0.3">
      <c r="A33" s="6" t="s">
        <v>140</v>
      </c>
      <c r="B33" s="9">
        <v>159</v>
      </c>
      <c r="C33" s="9">
        <v>186</v>
      </c>
      <c r="D33" s="9">
        <v>165</v>
      </c>
      <c r="E33" s="9">
        <v>156</v>
      </c>
    </row>
    <row r="34" spans="1:5" x14ac:dyDescent="0.3">
      <c r="A34" s="5" t="s">
        <v>141</v>
      </c>
      <c r="B34" s="9">
        <v>159</v>
      </c>
      <c r="C34" s="9">
        <v>163.66666666666666</v>
      </c>
      <c r="D34" s="9">
        <v>160.33333333333334</v>
      </c>
      <c r="E34" s="9">
        <v>468</v>
      </c>
    </row>
    <row r="35" spans="1:5" x14ac:dyDescent="0.3">
      <c r="A35" s="6" t="s">
        <v>142</v>
      </c>
      <c r="B35" s="9">
        <v>159</v>
      </c>
      <c r="C35" s="9">
        <v>168</v>
      </c>
      <c r="D35" s="9">
        <v>155</v>
      </c>
      <c r="E35" s="9">
        <v>156</v>
      </c>
    </row>
    <row r="36" spans="1:5" x14ac:dyDescent="0.3">
      <c r="A36" s="6" t="s">
        <v>143</v>
      </c>
      <c r="B36" s="9">
        <v>159</v>
      </c>
      <c r="C36" s="9">
        <v>170</v>
      </c>
      <c r="D36" s="9">
        <v>171</v>
      </c>
      <c r="E36" s="9">
        <v>156</v>
      </c>
    </row>
    <row r="37" spans="1:5" x14ac:dyDescent="0.3">
      <c r="A37" s="6" t="s">
        <v>144</v>
      </c>
      <c r="B37" s="9">
        <v>159</v>
      </c>
      <c r="C37" s="9">
        <v>153</v>
      </c>
      <c r="D37" s="9">
        <v>155</v>
      </c>
      <c r="E37" s="9">
        <v>156</v>
      </c>
    </row>
    <row r="38" spans="1:5" x14ac:dyDescent="0.3">
      <c r="A38" s="3" t="s">
        <v>146</v>
      </c>
      <c r="B38" s="9">
        <v>159</v>
      </c>
      <c r="C38" s="9">
        <v>162.28571428571428</v>
      </c>
      <c r="D38" s="9">
        <v>149.14285714285714</v>
      </c>
      <c r="E38" s="9">
        <v>1183</v>
      </c>
    </row>
    <row r="39" spans="1:5" x14ac:dyDescent="0.3">
      <c r="A39" s="5" t="s">
        <v>129</v>
      </c>
      <c r="B39" s="9">
        <v>159</v>
      </c>
      <c r="C39" s="9">
        <v>157.33333333333334</v>
      </c>
      <c r="D39" s="9">
        <v>144.33333333333334</v>
      </c>
      <c r="E39" s="9">
        <v>507</v>
      </c>
    </row>
    <row r="40" spans="1:5" x14ac:dyDescent="0.3">
      <c r="A40" s="6" t="s">
        <v>130</v>
      </c>
      <c r="B40" s="9">
        <v>159</v>
      </c>
      <c r="C40" s="9">
        <v>158</v>
      </c>
      <c r="D40" s="9">
        <v>147</v>
      </c>
      <c r="E40" s="9">
        <v>169</v>
      </c>
    </row>
    <row r="41" spans="1:5" x14ac:dyDescent="0.3">
      <c r="A41" s="6" t="s">
        <v>131</v>
      </c>
      <c r="B41" s="9">
        <v>159</v>
      </c>
      <c r="C41" s="9">
        <v>158</v>
      </c>
      <c r="D41" s="9">
        <v>137</v>
      </c>
      <c r="E41" s="9">
        <v>169</v>
      </c>
    </row>
    <row r="42" spans="1:5" x14ac:dyDescent="0.3">
      <c r="A42" s="6" t="s">
        <v>132</v>
      </c>
      <c r="B42" s="9">
        <v>159</v>
      </c>
      <c r="C42" s="9">
        <v>156</v>
      </c>
      <c r="D42" s="9">
        <v>149</v>
      </c>
      <c r="E42" s="9">
        <v>169</v>
      </c>
    </row>
    <row r="43" spans="1:5" x14ac:dyDescent="0.3">
      <c r="A43" s="5" t="s">
        <v>133</v>
      </c>
      <c r="B43" s="9">
        <v>159</v>
      </c>
      <c r="C43" s="9">
        <v>163.66666666666666</v>
      </c>
      <c r="D43" s="9">
        <v>152.33333333333334</v>
      </c>
      <c r="E43" s="9">
        <v>507</v>
      </c>
    </row>
    <row r="44" spans="1:5" x14ac:dyDescent="0.3">
      <c r="A44" s="6" t="s">
        <v>134</v>
      </c>
      <c r="B44" s="9">
        <v>159</v>
      </c>
      <c r="C44" s="9">
        <v>164</v>
      </c>
      <c r="D44" s="9">
        <v>135</v>
      </c>
      <c r="E44" s="9">
        <v>169</v>
      </c>
    </row>
    <row r="45" spans="1:5" x14ac:dyDescent="0.3">
      <c r="A45" s="6" t="s">
        <v>135</v>
      </c>
      <c r="B45" s="9">
        <v>159</v>
      </c>
      <c r="C45" s="9">
        <v>152</v>
      </c>
      <c r="D45" s="9">
        <v>152</v>
      </c>
      <c r="E45" s="9">
        <v>169</v>
      </c>
    </row>
    <row r="46" spans="1:5" x14ac:dyDescent="0.3">
      <c r="A46" s="6" t="s">
        <v>136</v>
      </c>
      <c r="B46" s="9">
        <v>159</v>
      </c>
      <c r="C46" s="9">
        <v>175</v>
      </c>
      <c r="D46" s="9">
        <v>170</v>
      </c>
      <c r="E46" s="9">
        <v>169</v>
      </c>
    </row>
    <row r="47" spans="1:5" x14ac:dyDescent="0.3">
      <c r="A47" s="5" t="s">
        <v>137</v>
      </c>
      <c r="B47" s="9">
        <v>159</v>
      </c>
      <c r="C47" s="9">
        <v>173</v>
      </c>
      <c r="D47" s="9">
        <v>154</v>
      </c>
      <c r="E47" s="9">
        <v>169</v>
      </c>
    </row>
    <row r="48" spans="1:5" x14ac:dyDescent="0.3">
      <c r="A48" s="6" t="s">
        <v>138</v>
      </c>
      <c r="B48" s="9">
        <v>159</v>
      </c>
      <c r="C48" s="9">
        <v>173</v>
      </c>
      <c r="D48" s="9">
        <v>154</v>
      </c>
      <c r="E48" s="9">
        <v>169</v>
      </c>
    </row>
    <row r="49" spans="1:5" x14ac:dyDescent="0.3">
      <c r="A49" s="3" t="s">
        <v>52</v>
      </c>
      <c r="B49" s="9">
        <v>159</v>
      </c>
      <c r="C49" s="9">
        <v>154.67741935483872</v>
      </c>
      <c r="D49" s="9">
        <v>143.06451612903226</v>
      </c>
      <c r="E49" s="9">
        <v>4831</v>
      </c>
    </row>
  </sheetData>
  <pageMargins left="0.7" right="0.7" top="0.75" bottom="0.75" header="0.3" footer="0.3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461A9-E9A3-4D64-9106-AEEB54BD98B1}">
  <sheetPr codeName="Sheet25"/>
  <dimension ref="A1:X49"/>
  <sheetViews>
    <sheetView topLeftCell="B1" zoomScale="85" zoomScaleNormal="85" workbookViewId="0">
      <selection activeCell="D1" sqref="D1:E1"/>
    </sheetView>
  </sheetViews>
  <sheetFormatPr defaultRowHeight="14.4" x14ac:dyDescent="0.3"/>
  <cols>
    <col min="1" max="1" width="13.33203125" bestFit="1" customWidth="1"/>
    <col min="2" max="2" width="13.5546875" bestFit="1" customWidth="1"/>
    <col min="3" max="3" width="18.88671875" bestFit="1" customWidth="1"/>
    <col min="4" max="4" width="21.109375" bestFit="1" customWidth="1"/>
    <col min="5" max="5" width="22.33203125" bestFit="1" customWidth="1"/>
  </cols>
  <sheetData>
    <row r="1" spans="1:24" x14ac:dyDescent="0.3">
      <c r="A1" s="2" t="s">
        <v>119</v>
      </c>
      <c r="B1" t="s">
        <v>79</v>
      </c>
      <c r="D1" t="s">
        <v>2588</v>
      </c>
      <c r="E1" t="str">
        <f>VLOOKUP(B1,'Graafiku alus'!$K:$R,8)</f>
        <v>Iseseisev</v>
      </c>
    </row>
    <row r="3" spans="1:24" x14ac:dyDescent="0.3">
      <c r="A3" s="2" t="s">
        <v>51</v>
      </c>
      <c r="B3" t="s">
        <v>147</v>
      </c>
      <c r="C3" t="s">
        <v>153</v>
      </c>
      <c r="D3" t="s">
        <v>154</v>
      </c>
      <c r="E3" t="s">
        <v>2572</v>
      </c>
    </row>
    <row r="4" spans="1:24" x14ac:dyDescent="0.3">
      <c r="A4" s="3" t="s">
        <v>128</v>
      </c>
      <c r="B4" s="9">
        <v>28</v>
      </c>
      <c r="C4" s="9">
        <v>31.5</v>
      </c>
      <c r="D4" s="9">
        <v>29.833333333333332</v>
      </c>
      <c r="E4" s="9">
        <v>420</v>
      </c>
    </row>
    <row r="5" spans="1:24" x14ac:dyDescent="0.3">
      <c r="A5" s="5" t="s">
        <v>129</v>
      </c>
      <c r="B5" s="9">
        <v>28</v>
      </c>
      <c r="C5" s="9">
        <v>28</v>
      </c>
      <c r="D5" s="9">
        <v>27.666666666666668</v>
      </c>
      <c r="E5" s="9">
        <v>105</v>
      </c>
      <c r="J5" t="str">
        <f ca="1">MID(CELL("filename",A1),FIND("]",CELL("filename",A1))+1,255)</f>
        <v>Loo küla</v>
      </c>
    </row>
    <row r="6" spans="1:24" x14ac:dyDescent="0.3">
      <c r="A6" s="6" t="s">
        <v>130</v>
      </c>
      <c r="B6" s="9">
        <v>28</v>
      </c>
      <c r="C6" s="9">
        <v>26</v>
      </c>
      <c r="D6" s="9">
        <v>31</v>
      </c>
      <c r="E6" s="9">
        <v>35</v>
      </c>
    </row>
    <row r="7" spans="1:24" x14ac:dyDescent="0.3">
      <c r="A7" s="6" t="s">
        <v>131</v>
      </c>
      <c r="B7" s="9">
        <v>28</v>
      </c>
      <c r="C7" s="9">
        <v>28</v>
      </c>
      <c r="D7" s="9">
        <v>27</v>
      </c>
      <c r="E7" s="9">
        <v>35</v>
      </c>
    </row>
    <row r="8" spans="1:24" x14ac:dyDescent="0.3">
      <c r="A8" s="6" t="s">
        <v>132</v>
      </c>
      <c r="B8" s="9">
        <v>28</v>
      </c>
      <c r="C8" s="9">
        <v>30</v>
      </c>
      <c r="D8" s="9">
        <v>25</v>
      </c>
      <c r="E8" s="9">
        <v>35</v>
      </c>
    </row>
    <row r="9" spans="1:24" x14ac:dyDescent="0.3">
      <c r="A9" s="5" t="s">
        <v>133</v>
      </c>
      <c r="B9" s="9">
        <v>28</v>
      </c>
      <c r="C9" s="9">
        <v>32</v>
      </c>
      <c r="D9" s="9">
        <v>32.666666666666664</v>
      </c>
      <c r="E9" s="9">
        <v>105</v>
      </c>
    </row>
    <row r="10" spans="1:24" x14ac:dyDescent="0.3">
      <c r="A10" s="6" t="s">
        <v>134</v>
      </c>
      <c r="B10" s="9">
        <v>28</v>
      </c>
      <c r="C10" s="9">
        <v>32</v>
      </c>
      <c r="D10" s="9">
        <v>31</v>
      </c>
      <c r="E10" s="9">
        <v>35</v>
      </c>
    </row>
    <row r="11" spans="1:24" x14ac:dyDescent="0.3">
      <c r="A11" s="6" t="s">
        <v>135</v>
      </c>
      <c r="B11" s="9">
        <v>28</v>
      </c>
      <c r="C11" s="9">
        <v>29</v>
      </c>
      <c r="D11" s="9">
        <v>34</v>
      </c>
      <c r="E11" s="9">
        <v>35</v>
      </c>
    </row>
    <row r="12" spans="1:24" x14ac:dyDescent="0.3">
      <c r="A12" s="6" t="s">
        <v>136</v>
      </c>
      <c r="B12" s="9">
        <v>28</v>
      </c>
      <c r="C12" s="9">
        <v>35</v>
      </c>
      <c r="D12" s="9">
        <v>33</v>
      </c>
      <c r="E12" s="9">
        <v>35</v>
      </c>
      <c r="S12" s="10"/>
      <c r="T12" s="10"/>
      <c r="U12" s="11"/>
      <c r="V12" s="10"/>
      <c r="W12" s="11"/>
      <c r="X12" s="10"/>
    </row>
    <row r="13" spans="1:24" x14ac:dyDescent="0.3">
      <c r="A13" s="5" t="s">
        <v>137</v>
      </c>
      <c r="B13" s="9">
        <v>28</v>
      </c>
      <c r="C13" s="9">
        <v>32</v>
      </c>
      <c r="D13" s="9">
        <v>27.333333333333332</v>
      </c>
      <c r="E13" s="9">
        <v>105</v>
      </c>
      <c r="S13" s="10"/>
      <c r="T13" s="10"/>
      <c r="U13" s="11"/>
      <c r="V13" s="10"/>
      <c r="W13" s="11"/>
      <c r="X13" s="10"/>
    </row>
    <row r="14" spans="1:24" x14ac:dyDescent="0.3">
      <c r="A14" s="6" t="s">
        <v>138</v>
      </c>
      <c r="B14" s="9">
        <v>28</v>
      </c>
      <c r="C14" s="9">
        <v>31</v>
      </c>
      <c r="D14" s="9">
        <v>23</v>
      </c>
      <c r="E14" s="9">
        <v>35</v>
      </c>
      <c r="S14" s="10"/>
      <c r="T14" s="10"/>
      <c r="U14" s="11"/>
      <c r="V14" s="10"/>
      <c r="W14" s="11"/>
      <c r="X14" s="10"/>
    </row>
    <row r="15" spans="1:24" x14ac:dyDescent="0.3">
      <c r="A15" s="6" t="s">
        <v>139</v>
      </c>
      <c r="B15" s="9">
        <v>28</v>
      </c>
      <c r="C15" s="9">
        <v>32</v>
      </c>
      <c r="D15" s="9">
        <v>27</v>
      </c>
      <c r="E15" s="9">
        <v>35</v>
      </c>
      <c r="S15" s="10"/>
      <c r="T15" s="10"/>
      <c r="U15" s="11"/>
      <c r="V15" s="10"/>
      <c r="W15" s="11"/>
      <c r="X15" s="10"/>
    </row>
    <row r="16" spans="1:24" x14ac:dyDescent="0.3">
      <c r="A16" s="6" t="s">
        <v>140</v>
      </c>
      <c r="B16" s="9">
        <v>28</v>
      </c>
      <c r="C16" s="9">
        <v>33</v>
      </c>
      <c r="D16" s="9">
        <v>32</v>
      </c>
      <c r="E16" s="9">
        <v>35</v>
      </c>
      <c r="S16" s="10"/>
      <c r="T16" s="10"/>
      <c r="U16" s="11"/>
      <c r="V16" s="10"/>
      <c r="W16" s="11"/>
      <c r="X16" s="10"/>
    </row>
    <row r="17" spans="1:20" x14ac:dyDescent="0.3">
      <c r="A17" s="5" t="s">
        <v>141</v>
      </c>
      <c r="B17" s="9">
        <v>28</v>
      </c>
      <c r="C17" s="9">
        <v>34</v>
      </c>
      <c r="D17" s="9">
        <v>31.666666666666668</v>
      </c>
      <c r="E17" s="9">
        <v>105</v>
      </c>
      <c r="S17" s="10"/>
      <c r="T17" s="10"/>
    </row>
    <row r="18" spans="1:20" x14ac:dyDescent="0.3">
      <c r="A18" s="6" t="s">
        <v>142</v>
      </c>
      <c r="B18" s="9">
        <v>28</v>
      </c>
      <c r="C18" s="9">
        <v>37</v>
      </c>
      <c r="D18" s="9">
        <v>31</v>
      </c>
      <c r="E18" s="9">
        <v>35</v>
      </c>
    </row>
    <row r="19" spans="1:20" x14ac:dyDescent="0.3">
      <c r="A19" s="6" t="s">
        <v>143</v>
      </c>
      <c r="B19" s="9">
        <v>28</v>
      </c>
      <c r="C19" s="9">
        <v>28</v>
      </c>
      <c r="D19" s="9">
        <v>32</v>
      </c>
      <c r="E19" s="9">
        <v>35</v>
      </c>
    </row>
    <row r="20" spans="1:20" x14ac:dyDescent="0.3">
      <c r="A20" s="6" t="s">
        <v>144</v>
      </c>
      <c r="B20" s="9">
        <v>28</v>
      </c>
      <c r="C20" s="9">
        <v>37</v>
      </c>
      <c r="D20" s="9">
        <v>32</v>
      </c>
      <c r="E20" s="9">
        <v>35</v>
      </c>
    </row>
    <row r="21" spans="1:20" x14ac:dyDescent="0.3">
      <c r="A21" s="3" t="s">
        <v>145</v>
      </c>
      <c r="B21" s="9">
        <v>28</v>
      </c>
      <c r="C21" s="9">
        <v>38.666666666666664</v>
      </c>
      <c r="D21" s="9">
        <v>36.166666666666664</v>
      </c>
      <c r="E21" s="9">
        <v>492</v>
      </c>
    </row>
    <row r="22" spans="1:20" x14ac:dyDescent="0.3">
      <c r="A22" s="5" t="s">
        <v>129</v>
      </c>
      <c r="B22" s="9">
        <v>28</v>
      </c>
      <c r="C22" s="9">
        <v>36.666666666666664</v>
      </c>
      <c r="D22" s="9">
        <v>31.666666666666668</v>
      </c>
      <c r="E22" s="9">
        <v>123</v>
      </c>
    </row>
    <row r="23" spans="1:20" x14ac:dyDescent="0.3">
      <c r="A23" s="6" t="s">
        <v>130</v>
      </c>
      <c r="B23" s="9">
        <v>28</v>
      </c>
      <c r="C23" s="9">
        <v>39</v>
      </c>
      <c r="D23" s="9">
        <v>32</v>
      </c>
      <c r="E23" s="9">
        <v>41</v>
      </c>
    </row>
    <row r="24" spans="1:20" x14ac:dyDescent="0.3">
      <c r="A24" s="6" t="s">
        <v>131</v>
      </c>
      <c r="B24" s="9">
        <v>28</v>
      </c>
      <c r="C24" s="9">
        <v>34</v>
      </c>
      <c r="D24" s="9">
        <v>34</v>
      </c>
      <c r="E24" s="9">
        <v>41</v>
      </c>
    </row>
    <row r="25" spans="1:20" x14ac:dyDescent="0.3">
      <c r="A25" s="6" t="s">
        <v>132</v>
      </c>
      <c r="B25" s="9">
        <v>28</v>
      </c>
      <c r="C25" s="9">
        <v>37</v>
      </c>
      <c r="D25" s="9">
        <v>29</v>
      </c>
      <c r="E25" s="9">
        <v>41</v>
      </c>
    </row>
    <row r="26" spans="1:20" x14ac:dyDescent="0.3">
      <c r="A26" s="5" t="s">
        <v>133</v>
      </c>
      <c r="B26" s="9">
        <v>28</v>
      </c>
      <c r="C26" s="9">
        <v>35</v>
      </c>
      <c r="D26" s="9">
        <v>38</v>
      </c>
      <c r="E26" s="9">
        <v>123</v>
      </c>
    </row>
    <row r="27" spans="1:20" x14ac:dyDescent="0.3">
      <c r="A27" s="6" t="s">
        <v>134</v>
      </c>
      <c r="B27" s="9">
        <v>28</v>
      </c>
      <c r="C27" s="9">
        <v>37</v>
      </c>
      <c r="D27" s="9">
        <v>35</v>
      </c>
      <c r="E27" s="9">
        <v>41</v>
      </c>
    </row>
    <row r="28" spans="1:20" x14ac:dyDescent="0.3">
      <c r="A28" s="6" t="s">
        <v>135</v>
      </c>
      <c r="B28" s="9">
        <v>28</v>
      </c>
      <c r="C28" s="9">
        <v>32</v>
      </c>
      <c r="D28" s="9">
        <v>35</v>
      </c>
      <c r="E28" s="9">
        <v>41</v>
      </c>
    </row>
    <row r="29" spans="1:20" x14ac:dyDescent="0.3">
      <c r="A29" s="6" t="s">
        <v>136</v>
      </c>
      <c r="B29" s="9">
        <v>28</v>
      </c>
      <c r="C29" s="9">
        <v>36</v>
      </c>
      <c r="D29" s="9">
        <v>44</v>
      </c>
      <c r="E29" s="9">
        <v>41</v>
      </c>
    </row>
    <row r="30" spans="1:20" x14ac:dyDescent="0.3">
      <c r="A30" s="5" t="s">
        <v>137</v>
      </c>
      <c r="B30" s="9">
        <v>28</v>
      </c>
      <c r="C30" s="9">
        <v>38.666666666666664</v>
      </c>
      <c r="D30" s="9">
        <v>33.333333333333336</v>
      </c>
      <c r="E30" s="9">
        <v>123</v>
      </c>
    </row>
    <row r="31" spans="1:20" x14ac:dyDescent="0.3">
      <c r="A31" s="6" t="s">
        <v>138</v>
      </c>
      <c r="B31" s="9">
        <v>28</v>
      </c>
      <c r="C31" s="9">
        <v>37</v>
      </c>
      <c r="D31" s="9">
        <v>39</v>
      </c>
      <c r="E31" s="9">
        <v>41</v>
      </c>
    </row>
    <row r="32" spans="1:20" x14ac:dyDescent="0.3">
      <c r="A32" s="6" t="s">
        <v>139</v>
      </c>
      <c r="B32" s="9">
        <v>28</v>
      </c>
      <c r="C32" s="9">
        <v>37</v>
      </c>
      <c r="D32" s="9">
        <v>28</v>
      </c>
      <c r="E32" s="9">
        <v>41</v>
      </c>
    </row>
    <row r="33" spans="1:5" x14ac:dyDescent="0.3">
      <c r="A33" s="6" t="s">
        <v>140</v>
      </c>
      <c r="B33" s="9">
        <v>28</v>
      </c>
      <c r="C33" s="9">
        <v>42</v>
      </c>
      <c r="D33" s="9">
        <v>33</v>
      </c>
      <c r="E33" s="9">
        <v>41</v>
      </c>
    </row>
    <row r="34" spans="1:5" x14ac:dyDescent="0.3">
      <c r="A34" s="5" t="s">
        <v>141</v>
      </c>
      <c r="B34" s="9">
        <v>28</v>
      </c>
      <c r="C34" s="9">
        <v>44.333333333333336</v>
      </c>
      <c r="D34" s="9">
        <v>41.666666666666664</v>
      </c>
      <c r="E34" s="9">
        <v>123</v>
      </c>
    </row>
    <row r="35" spans="1:5" x14ac:dyDescent="0.3">
      <c r="A35" s="6" t="s">
        <v>142</v>
      </c>
      <c r="B35" s="9">
        <v>28</v>
      </c>
      <c r="C35" s="9">
        <v>44</v>
      </c>
      <c r="D35" s="9">
        <v>39</v>
      </c>
      <c r="E35" s="9">
        <v>41</v>
      </c>
    </row>
    <row r="36" spans="1:5" x14ac:dyDescent="0.3">
      <c r="A36" s="6" t="s">
        <v>143</v>
      </c>
      <c r="B36" s="9">
        <v>28</v>
      </c>
      <c r="C36" s="9">
        <v>48</v>
      </c>
      <c r="D36" s="9">
        <v>44</v>
      </c>
      <c r="E36" s="9">
        <v>41</v>
      </c>
    </row>
    <row r="37" spans="1:5" x14ac:dyDescent="0.3">
      <c r="A37" s="6" t="s">
        <v>144</v>
      </c>
      <c r="B37" s="9">
        <v>28</v>
      </c>
      <c r="C37" s="9">
        <v>41</v>
      </c>
      <c r="D37" s="9">
        <v>42</v>
      </c>
      <c r="E37" s="9">
        <v>41</v>
      </c>
    </row>
    <row r="38" spans="1:5" x14ac:dyDescent="0.3">
      <c r="A38" s="3" t="s">
        <v>146</v>
      </c>
      <c r="B38" s="9">
        <v>28</v>
      </c>
      <c r="C38" s="9">
        <v>39.714285714285715</v>
      </c>
      <c r="D38" s="9">
        <v>35.714285714285715</v>
      </c>
      <c r="E38" s="9">
        <v>294</v>
      </c>
    </row>
    <row r="39" spans="1:5" x14ac:dyDescent="0.3">
      <c r="A39" s="5" t="s">
        <v>129</v>
      </c>
      <c r="B39" s="9">
        <v>28</v>
      </c>
      <c r="C39" s="9">
        <v>44.333333333333336</v>
      </c>
      <c r="D39" s="9">
        <v>41.333333333333336</v>
      </c>
      <c r="E39" s="9">
        <v>126</v>
      </c>
    </row>
    <row r="40" spans="1:5" x14ac:dyDescent="0.3">
      <c r="A40" s="6" t="s">
        <v>130</v>
      </c>
      <c r="B40" s="9">
        <v>28</v>
      </c>
      <c r="C40" s="9">
        <v>50</v>
      </c>
      <c r="D40" s="9">
        <v>43</v>
      </c>
      <c r="E40" s="9">
        <v>42</v>
      </c>
    </row>
    <row r="41" spans="1:5" x14ac:dyDescent="0.3">
      <c r="A41" s="6" t="s">
        <v>131</v>
      </c>
      <c r="B41" s="9">
        <v>28</v>
      </c>
      <c r="C41" s="9">
        <v>46</v>
      </c>
      <c r="D41" s="9">
        <v>38</v>
      </c>
      <c r="E41" s="9">
        <v>42</v>
      </c>
    </row>
    <row r="42" spans="1:5" x14ac:dyDescent="0.3">
      <c r="A42" s="6" t="s">
        <v>132</v>
      </c>
      <c r="B42" s="9">
        <v>28</v>
      </c>
      <c r="C42" s="9">
        <v>37</v>
      </c>
      <c r="D42" s="9">
        <v>43</v>
      </c>
      <c r="E42" s="9">
        <v>42</v>
      </c>
    </row>
    <row r="43" spans="1:5" x14ac:dyDescent="0.3">
      <c r="A43" s="5" t="s">
        <v>133</v>
      </c>
      <c r="B43" s="9">
        <v>28</v>
      </c>
      <c r="C43" s="9">
        <v>36.666666666666664</v>
      </c>
      <c r="D43" s="9">
        <v>33.333333333333336</v>
      </c>
      <c r="E43" s="9">
        <v>126</v>
      </c>
    </row>
    <row r="44" spans="1:5" x14ac:dyDescent="0.3">
      <c r="A44" s="6" t="s">
        <v>134</v>
      </c>
      <c r="B44" s="9">
        <v>28</v>
      </c>
      <c r="C44" s="9">
        <v>38</v>
      </c>
      <c r="D44" s="9">
        <v>32</v>
      </c>
      <c r="E44" s="9">
        <v>42</v>
      </c>
    </row>
    <row r="45" spans="1:5" x14ac:dyDescent="0.3">
      <c r="A45" s="6" t="s">
        <v>135</v>
      </c>
      <c r="B45" s="9">
        <v>28</v>
      </c>
      <c r="C45" s="9">
        <v>34</v>
      </c>
      <c r="D45" s="9">
        <v>37</v>
      </c>
      <c r="E45" s="9">
        <v>42</v>
      </c>
    </row>
    <row r="46" spans="1:5" x14ac:dyDescent="0.3">
      <c r="A46" s="6" t="s">
        <v>136</v>
      </c>
      <c r="B46" s="9">
        <v>28</v>
      </c>
      <c r="C46" s="9">
        <v>38</v>
      </c>
      <c r="D46" s="9">
        <v>31</v>
      </c>
      <c r="E46" s="9">
        <v>42</v>
      </c>
    </row>
    <row r="47" spans="1:5" x14ac:dyDescent="0.3">
      <c r="A47" s="5" t="s">
        <v>137</v>
      </c>
      <c r="B47" s="9">
        <v>28</v>
      </c>
      <c r="C47" s="9">
        <v>35</v>
      </c>
      <c r="D47" s="9">
        <v>26</v>
      </c>
      <c r="E47" s="9">
        <v>42</v>
      </c>
    </row>
    <row r="48" spans="1:5" x14ac:dyDescent="0.3">
      <c r="A48" s="6" t="s">
        <v>138</v>
      </c>
      <c r="B48" s="9">
        <v>28</v>
      </c>
      <c r="C48" s="9">
        <v>35</v>
      </c>
      <c r="D48" s="9">
        <v>26</v>
      </c>
      <c r="E48" s="9">
        <v>42</v>
      </c>
    </row>
    <row r="49" spans="1:5" x14ac:dyDescent="0.3">
      <c r="A49" s="3" t="s">
        <v>52</v>
      </c>
      <c r="B49" s="9">
        <v>28</v>
      </c>
      <c r="C49" s="9">
        <v>36.12903225806452</v>
      </c>
      <c r="D49" s="9">
        <v>33.612903225806448</v>
      </c>
      <c r="E49" s="9">
        <v>1206</v>
      </c>
    </row>
  </sheetData>
  <pageMargins left="0.7" right="0.7" top="0.75" bottom="0.75" header="0.3" footer="0.3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E7889F-2736-4A34-BD8E-5AC0E35D4240}">
  <sheetPr codeName="Sheet24"/>
  <dimension ref="A1:X49"/>
  <sheetViews>
    <sheetView topLeftCell="B1" zoomScale="85" zoomScaleNormal="85" workbookViewId="0">
      <selection activeCell="D1" sqref="D1:E1"/>
    </sheetView>
  </sheetViews>
  <sheetFormatPr defaultRowHeight="14.4" x14ac:dyDescent="0.3"/>
  <cols>
    <col min="1" max="1" width="13.33203125" bestFit="1" customWidth="1"/>
    <col min="2" max="2" width="13.5546875" bestFit="1" customWidth="1"/>
    <col min="3" max="3" width="18.88671875" bestFit="1" customWidth="1"/>
    <col min="4" max="4" width="21.109375" bestFit="1" customWidth="1"/>
    <col min="5" max="5" width="22.33203125" bestFit="1" customWidth="1"/>
  </cols>
  <sheetData>
    <row r="1" spans="1:24" x14ac:dyDescent="0.3">
      <c r="A1" s="2" t="s">
        <v>119</v>
      </c>
      <c r="B1" t="s">
        <v>54</v>
      </c>
      <c r="D1" t="s">
        <v>2588</v>
      </c>
      <c r="E1" t="str">
        <f>VLOOKUP(B1,'Graafiku alus'!$K:$R,8)</f>
        <v>Tööala</v>
      </c>
    </row>
    <row r="3" spans="1:24" x14ac:dyDescent="0.3">
      <c r="A3" s="2" t="s">
        <v>51</v>
      </c>
      <c r="B3" t="s">
        <v>147</v>
      </c>
      <c r="C3" t="s">
        <v>153</v>
      </c>
      <c r="D3" t="s">
        <v>154</v>
      </c>
      <c r="E3" t="s">
        <v>2572</v>
      </c>
    </row>
    <row r="4" spans="1:24" x14ac:dyDescent="0.3">
      <c r="A4" s="3" t="s">
        <v>128</v>
      </c>
      <c r="B4" s="9">
        <v>2295</v>
      </c>
      <c r="C4" s="9">
        <v>1913.9166666666667</v>
      </c>
      <c r="D4" s="9">
        <v>1604.5</v>
      </c>
      <c r="E4" s="9">
        <v>25380</v>
      </c>
    </row>
    <row r="5" spans="1:24" x14ac:dyDescent="0.3">
      <c r="A5" s="5" t="s">
        <v>129</v>
      </c>
      <c r="B5" s="9">
        <v>2295</v>
      </c>
      <c r="C5" s="9">
        <v>1914</v>
      </c>
      <c r="D5" s="9">
        <v>1622</v>
      </c>
      <c r="E5" s="9">
        <v>6345</v>
      </c>
      <c r="J5" t="str">
        <f ca="1">MID(CELL("filename",A1),FIND("]",CELL("filename",A1))+1,255)</f>
        <v>Loo alevik</v>
      </c>
    </row>
    <row r="6" spans="1:24" x14ac:dyDescent="0.3">
      <c r="A6" s="6" t="s">
        <v>130</v>
      </c>
      <c r="B6" s="9">
        <v>2295</v>
      </c>
      <c r="C6" s="9">
        <v>1899</v>
      </c>
      <c r="D6" s="9">
        <v>1540</v>
      </c>
      <c r="E6" s="9">
        <v>2115</v>
      </c>
    </row>
    <row r="7" spans="1:24" x14ac:dyDescent="0.3">
      <c r="A7" s="6" t="s">
        <v>131</v>
      </c>
      <c r="B7" s="9">
        <v>2295</v>
      </c>
      <c r="C7" s="9">
        <v>1929</v>
      </c>
      <c r="D7" s="9">
        <v>1673</v>
      </c>
      <c r="E7" s="9">
        <v>2115</v>
      </c>
    </row>
    <row r="8" spans="1:24" x14ac:dyDescent="0.3">
      <c r="A8" s="6" t="s">
        <v>132</v>
      </c>
      <c r="B8" s="9">
        <v>2295</v>
      </c>
      <c r="C8" s="9">
        <v>1914</v>
      </c>
      <c r="D8" s="9">
        <v>1653</v>
      </c>
      <c r="E8" s="9">
        <v>2115</v>
      </c>
    </row>
    <row r="9" spans="1:24" x14ac:dyDescent="0.3">
      <c r="A9" s="5" t="s">
        <v>133</v>
      </c>
      <c r="B9" s="9">
        <v>2295</v>
      </c>
      <c r="C9" s="9">
        <v>1902.3333333333333</v>
      </c>
      <c r="D9" s="9">
        <v>1607.3333333333333</v>
      </c>
      <c r="E9" s="9">
        <v>6345</v>
      </c>
    </row>
    <row r="10" spans="1:24" x14ac:dyDescent="0.3">
      <c r="A10" s="6" t="s">
        <v>134</v>
      </c>
      <c r="B10" s="9">
        <v>2295</v>
      </c>
      <c r="C10" s="9">
        <v>1970</v>
      </c>
      <c r="D10" s="9">
        <v>1696</v>
      </c>
      <c r="E10" s="9">
        <v>2115</v>
      </c>
    </row>
    <row r="11" spans="1:24" x14ac:dyDescent="0.3">
      <c r="A11" s="6" t="s">
        <v>135</v>
      </c>
      <c r="B11" s="9">
        <v>2295</v>
      </c>
      <c r="C11" s="9">
        <v>1916</v>
      </c>
      <c r="D11" s="9">
        <v>1603</v>
      </c>
      <c r="E11" s="9">
        <v>2115</v>
      </c>
    </row>
    <row r="12" spans="1:24" x14ac:dyDescent="0.3">
      <c r="A12" s="6" t="s">
        <v>136</v>
      </c>
      <c r="B12" s="9">
        <v>2295</v>
      </c>
      <c r="C12" s="9">
        <v>1821</v>
      </c>
      <c r="D12" s="9">
        <v>1523</v>
      </c>
      <c r="E12" s="9">
        <v>2115</v>
      </c>
      <c r="S12" s="10"/>
      <c r="T12" s="10"/>
      <c r="U12" s="11"/>
      <c r="V12" s="10"/>
      <c r="W12" s="11"/>
      <c r="X12" s="10"/>
    </row>
    <row r="13" spans="1:24" x14ac:dyDescent="0.3">
      <c r="A13" s="5" t="s">
        <v>137</v>
      </c>
      <c r="B13" s="9">
        <v>2295</v>
      </c>
      <c r="C13" s="9">
        <v>1889</v>
      </c>
      <c r="D13" s="9">
        <v>1525.3333333333333</v>
      </c>
      <c r="E13" s="9">
        <v>6345</v>
      </c>
      <c r="S13" s="10"/>
      <c r="T13" s="10"/>
      <c r="U13" s="11"/>
      <c r="V13" s="10"/>
      <c r="W13" s="11"/>
      <c r="X13" s="10"/>
    </row>
    <row r="14" spans="1:24" x14ac:dyDescent="0.3">
      <c r="A14" s="6" t="s">
        <v>138</v>
      </c>
      <c r="B14" s="9">
        <v>2295</v>
      </c>
      <c r="C14" s="9">
        <v>1790</v>
      </c>
      <c r="D14" s="9">
        <v>1444</v>
      </c>
      <c r="E14" s="9">
        <v>2115</v>
      </c>
      <c r="S14" s="10"/>
      <c r="T14" s="10"/>
      <c r="U14" s="11"/>
      <c r="V14" s="10"/>
      <c r="W14" s="11"/>
      <c r="X14" s="10"/>
    </row>
    <row r="15" spans="1:24" x14ac:dyDescent="0.3">
      <c r="A15" s="6" t="s">
        <v>139</v>
      </c>
      <c r="B15" s="9">
        <v>2295</v>
      </c>
      <c r="C15" s="9">
        <v>1887</v>
      </c>
      <c r="D15" s="9">
        <v>1532</v>
      </c>
      <c r="E15" s="9">
        <v>2115</v>
      </c>
      <c r="S15" s="10"/>
      <c r="T15" s="10"/>
      <c r="U15" s="11"/>
      <c r="V15" s="10"/>
      <c r="W15" s="11"/>
      <c r="X15" s="10"/>
    </row>
    <row r="16" spans="1:24" x14ac:dyDescent="0.3">
      <c r="A16" s="6" t="s">
        <v>140</v>
      </c>
      <c r="B16" s="9">
        <v>2295</v>
      </c>
      <c r="C16" s="9">
        <v>1990</v>
      </c>
      <c r="D16" s="9">
        <v>1600</v>
      </c>
      <c r="E16" s="9">
        <v>2115</v>
      </c>
      <c r="S16" s="10"/>
      <c r="T16" s="10"/>
      <c r="U16" s="11"/>
      <c r="V16" s="10"/>
      <c r="W16" s="11"/>
      <c r="X16" s="10"/>
    </row>
    <row r="17" spans="1:20" x14ac:dyDescent="0.3">
      <c r="A17" s="5" t="s">
        <v>141</v>
      </c>
      <c r="B17" s="9">
        <v>2295</v>
      </c>
      <c r="C17" s="9">
        <v>1950.3333333333333</v>
      </c>
      <c r="D17" s="9">
        <v>1663.3333333333333</v>
      </c>
      <c r="E17" s="9">
        <v>6345</v>
      </c>
      <c r="S17" s="10"/>
      <c r="T17" s="10"/>
    </row>
    <row r="18" spans="1:20" x14ac:dyDescent="0.3">
      <c r="A18" s="6" t="s">
        <v>142</v>
      </c>
      <c r="B18" s="9">
        <v>2295</v>
      </c>
      <c r="C18" s="9">
        <v>2052</v>
      </c>
      <c r="D18" s="9">
        <v>1692</v>
      </c>
      <c r="E18" s="9">
        <v>2115</v>
      </c>
    </row>
    <row r="19" spans="1:20" x14ac:dyDescent="0.3">
      <c r="A19" s="6" t="s">
        <v>143</v>
      </c>
      <c r="B19" s="9">
        <v>2295</v>
      </c>
      <c r="C19" s="9">
        <v>1992</v>
      </c>
      <c r="D19" s="9">
        <v>1725</v>
      </c>
      <c r="E19" s="9">
        <v>2115</v>
      </c>
    </row>
    <row r="20" spans="1:20" x14ac:dyDescent="0.3">
      <c r="A20" s="6" t="s">
        <v>144</v>
      </c>
      <c r="B20" s="9">
        <v>2295</v>
      </c>
      <c r="C20" s="9">
        <v>1807</v>
      </c>
      <c r="D20" s="9">
        <v>1573</v>
      </c>
      <c r="E20" s="9">
        <v>2115</v>
      </c>
    </row>
    <row r="21" spans="1:20" x14ac:dyDescent="0.3">
      <c r="A21" s="3" t="s">
        <v>145</v>
      </c>
      <c r="B21" s="9">
        <v>2295</v>
      </c>
      <c r="C21" s="9">
        <v>1757</v>
      </c>
      <c r="D21" s="9">
        <v>1512.4166666666667</v>
      </c>
      <c r="E21" s="9">
        <v>25284</v>
      </c>
    </row>
    <row r="22" spans="1:20" x14ac:dyDescent="0.3">
      <c r="A22" s="5" t="s">
        <v>129</v>
      </c>
      <c r="B22" s="9">
        <v>2295</v>
      </c>
      <c r="C22" s="9">
        <v>1769</v>
      </c>
      <c r="D22" s="9">
        <v>1590</v>
      </c>
      <c r="E22" s="9">
        <v>6321</v>
      </c>
    </row>
    <row r="23" spans="1:20" x14ac:dyDescent="0.3">
      <c r="A23" s="6" t="s">
        <v>130</v>
      </c>
      <c r="B23" s="9">
        <v>2295</v>
      </c>
      <c r="C23" s="9">
        <v>1790</v>
      </c>
      <c r="D23" s="9">
        <v>1622</v>
      </c>
      <c r="E23" s="9">
        <v>2107</v>
      </c>
    </row>
    <row r="24" spans="1:20" x14ac:dyDescent="0.3">
      <c r="A24" s="6" t="s">
        <v>131</v>
      </c>
      <c r="B24" s="9">
        <v>2295</v>
      </c>
      <c r="C24" s="9">
        <v>1792</v>
      </c>
      <c r="D24" s="9">
        <v>1614</v>
      </c>
      <c r="E24" s="9">
        <v>2107</v>
      </c>
    </row>
    <row r="25" spans="1:20" x14ac:dyDescent="0.3">
      <c r="A25" s="6" t="s">
        <v>132</v>
      </c>
      <c r="B25" s="9">
        <v>2295</v>
      </c>
      <c r="C25" s="9">
        <v>1725</v>
      </c>
      <c r="D25" s="9">
        <v>1534</v>
      </c>
      <c r="E25" s="9">
        <v>2107</v>
      </c>
    </row>
    <row r="26" spans="1:20" x14ac:dyDescent="0.3">
      <c r="A26" s="5" t="s">
        <v>133</v>
      </c>
      <c r="B26" s="9">
        <v>2295</v>
      </c>
      <c r="C26" s="9">
        <v>1736.6666666666667</v>
      </c>
      <c r="D26" s="9">
        <v>1433.6666666666667</v>
      </c>
      <c r="E26" s="9">
        <v>6321</v>
      </c>
    </row>
    <row r="27" spans="1:20" x14ac:dyDescent="0.3">
      <c r="A27" s="6" t="s">
        <v>134</v>
      </c>
      <c r="B27" s="9">
        <v>2295</v>
      </c>
      <c r="C27" s="9">
        <v>1721</v>
      </c>
      <c r="D27" s="9">
        <v>1455</v>
      </c>
      <c r="E27" s="9">
        <v>2107</v>
      </c>
    </row>
    <row r="28" spans="1:20" x14ac:dyDescent="0.3">
      <c r="A28" s="6" t="s">
        <v>135</v>
      </c>
      <c r="B28" s="9">
        <v>2295</v>
      </c>
      <c r="C28" s="9">
        <v>1789</v>
      </c>
      <c r="D28" s="9">
        <v>1445</v>
      </c>
      <c r="E28" s="9">
        <v>2107</v>
      </c>
    </row>
    <row r="29" spans="1:20" x14ac:dyDescent="0.3">
      <c r="A29" s="6" t="s">
        <v>136</v>
      </c>
      <c r="B29" s="9">
        <v>2295</v>
      </c>
      <c r="C29" s="9">
        <v>1700</v>
      </c>
      <c r="D29" s="9">
        <v>1401</v>
      </c>
      <c r="E29" s="9">
        <v>2107</v>
      </c>
    </row>
    <row r="30" spans="1:20" x14ac:dyDescent="0.3">
      <c r="A30" s="5" t="s">
        <v>137</v>
      </c>
      <c r="B30" s="9">
        <v>2295</v>
      </c>
      <c r="C30" s="9">
        <v>1714.3333333333333</v>
      </c>
      <c r="D30" s="9">
        <v>1419.6666666666667</v>
      </c>
      <c r="E30" s="9">
        <v>6321</v>
      </c>
    </row>
    <row r="31" spans="1:20" x14ac:dyDescent="0.3">
      <c r="A31" s="6" t="s">
        <v>138</v>
      </c>
      <c r="B31" s="9">
        <v>2295</v>
      </c>
      <c r="C31" s="9">
        <v>1605</v>
      </c>
      <c r="D31" s="9">
        <v>1337</v>
      </c>
      <c r="E31" s="9">
        <v>2107</v>
      </c>
    </row>
    <row r="32" spans="1:20" x14ac:dyDescent="0.3">
      <c r="A32" s="6" t="s">
        <v>139</v>
      </c>
      <c r="B32" s="9">
        <v>2295</v>
      </c>
      <c r="C32" s="9">
        <v>1682</v>
      </c>
      <c r="D32" s="9">
        <v>1412</v>
      </c>
      <c r="E32" s="9">
        <v>2107</v>
      </c>
    </row>
    <row r="33" spans="1:5" x14ac:dyDescent="0.3">
      <c r="A33" s="6" t="s">
        <v>140</v>
      </c>
      <c r="B33" s="9">
        <v>2295</v>
      </c>
      <c r="C33" s="9">
        <v>1856</v>
      </c>
      <c r="D33" s="9">
        <v>1510</v>
      </c>
      <c r="E33" s="9">
        <v>2107</v>
      </c>
    </row>
    <row r="34" spans="1:5" x14ac:dyDescent="0.3">
      <c r="A34" s="5" t="s">
        <v>141</v>
      </c>
      <c r="B34" s="9">
        <v>2295</v>
      </c>
      <c r="C34" s="9">
        <v>1808</v>
      </c>
      <c r="D34" s="9">
        <v>1606.3333333333333</v>
      </c>
      <c r="E34" s="9">
        <v>6321</v>
      </c>
    </row>
    <row r="35" spans="1:5" x14ac:dyDescent="0.3">
      <c r="A35" s="6" t="s">
        <v>142</v>
      </c>
      <c r="B35" s="9">
        <v>2295</v>
      </c>
      <c r="C35" s="9">
        <v>1817</v>
      </c>
      <c r="D35" s="9">
        <v>1570</v>
      </c>
      <c r="E35" s="9">
        <v>2107</v>
      </c>
    </row>
    <row r="36" spans="1:5" x14ac:dyDescent="0.3">
      <c r="A36" s="6" t="s">
        <v>143</v>
      </c>
      <c r="B36" s="9">
        <v>2295</v>
      </c>
      <c r="C36" s="9">
        <v>1784</v>
      </c>
      <c r="D36" s="9">
        <v>1600</v>
      </c>
      <c r="E36" s="9">
        <v>2107</v>
      </c>
    </row>
    <row r="37" spans="1:5" x14ac:dyDescent="0.3">
      <c r="A37" s="6" t="s">
        <v>144</v>
      </c>
      <c r="B37" s="9">
        <v>2295</v>
      </c>
      <c r="C37" s="9">
        <v>1823</v>
      </c>
      <c r="D37" s="9">
        <v>1649</v>
      </c>
      <c r="E37" s="9">
        <v>2107</v>
      </c>
    </row>
    <row r="38" spans="1:5" x14ac:dyDescent="0.3">
      <c r="A38" s="3" t="s">
        <v>146</v>
      </c>
      <c r="B38" s="9">
        <v>2295</v>
      </c>
      <c r="C38" s="9">
        <v>2168.8571428571427</v>
      </c>
      <c r="D38" s="9">
        <v>1933</v>
      </c>
      <c r="E38" s="9">
        <v>14763</v>
      </c>
    </row>
    <row r="39" spans="1:5" x14ac:dyDescent="0.3">
      <c r="A39" s="5" t="s">
        <v>129</v>
      </c>
      <c r="B39" s="9">
        <v>2295</v>
      </c>
      <c r="C39" s="9">
        <v>2136.3333333333335</v>
      </c>
      <c r="D39" s="9">
        <v>1962.3333333333333</v>
      </c>
      <c r="E39" s="9">
        <v>6327</v>
      </c>
    </row>
    <row r="40" spans="1:5" x14ac:dyDescent="0.3">
      <c r="A40" s="6" t="s">
        <v>130</v>
      </c>
      <c r="B40" s="9">
        <v>2295</v>
      </c>
      <c r="C40" s="9">
        <v>2051</v>
      </c>
      <c r="D40" s="9">
        <v>1852</v>
      </c>
      <c r="E40" s="9">
        <v>2109</v>
      </c>
    </row>
    <row r="41" spans="1:5" x14ac:dyDescent="0.3">
      <c r="A41" s="6" t="s">
        <v>131</v>
      </c>
      <c r="B41" s="9">
        <v>2295</v>
      </c>
      <c r="C41" s="9">
        <v>2140</v>
      </c>
      <c r="D41" s="9">
        <v>1990</v>
      </c>
      <c r="E41" s="9">
        <v>2109</v>
      </c>
    </row>
    <row r="42" spans="1:5" x14ac:dyDescent="0.3">
      <c r="A42" s="6" t="s">
        <v>132</v>
      </c>
      <c r="B42" s="9">
        <v>2295</v>
      </c>
      <c r="C42" s="9">
        <v>2218</v>
      </c>
      <c r="D42" s="9">
        <v>2045</v>
      </c>
      <c r="E42" s="9">
        <v>2109</v>
      </c>
    </row>
    <row r="43" spans="1:5" x14ac:dyDescent="0.3">
      <c r="A43" s="5" t="s">
        <v>133</v>
      </c>
      <c r="B43" s="9">
        <v>2295</v>
      </c>
      <c r="C43" s="9">
        <v>2223.3333333333335</v>
      </c>
      <c r="D43" s="9">
        <v>1956</v>
      </c>
      <c r="E43" s="9">
        <v>6327</v>
      </c>
    </row>
    <row r="44" spans="1:5" x14ac:dyDescent="0.3">
      <c r="A44" s="6" t="s">
        <v>134</v>
      </c>
      <c r="B44" s="9">
        <v>2295</v>
      </c>
      <c r="C44" s="9">
        <v>2258</v>
      </c>
      <c r="D44" s="9">
        <v>2037</v>
      </c>
      <c r="E44" s="9">
        <v>2109</v>
      </c>
    </row>
    <row r="45" spans="1:5" x14ac:dyDescent="0.3">
      <c r="A45" s="6" t="s">
        <v>135</v>
      </c>
      <c r="B45" s="9">
        <v>2295</v>
      </c>
      <c r="C45" s="9">
        <v>2251</v>
      </c>
      <c r="D45" s="9">
        <v>1984</v>
      </c>
      <c r="E45" s="9">
        <v>2109</v>
      </c>
    </row>
    <row r="46" spans="1:5" x14ac:dyDescent="0.3">
      <c r="A46" s="6" t="s">
        <v>136</v>
      </c>
      <c r="B46" s="9">
        <v>2295</v>
      </c>
      <c r="C46" s="9">
        <v>2161</v>
      </c>
      <c r="D46" s="9">
        <v>1847</v>
      </c>
      <c r="E46" s="9">
        <v>2109</v>
      </c>
    </row>
    <row r="47" spans="1:5" x14ac:dyDescent="0.3">
      <c r="A47" s="5" t="s">
        <v>137</v>
      </c>
      <c r="B47" s="9">
        <v>2295</v>
      </c>
      <c r="C47" s="9">
        <v>2103</v>
      </c>
      <c r="D47" s="9">
        <v>1776</v>
      </c>
      <c r="E47" s="9">
        <v>2109</v>
      </c>
    </row>
    <row r="48" spans="1:5" x14ac:dyDescent="0.3">
      <c r="A48" s="6" t="s">
        <v>138</v>
      </c>
      <c r="B48" s="9">
        <v>2295</v>
      </c>
      <c r="C48" s="9">
        <v>2103</v>
      </c>
      <c r="D48" s="9">
        <v>1776</v>
      </c>
      <c r="E48" s="9">
        <v>2109</v>
      </c>
    </row>
    <row r="49" spans="1:5" x14ac:dyDescent="0.3">
      <c r="A49" s="3" t="s">
        <v>52</v>
      </c>
      <c r="B49" s="9">
        <v>2295</v>
      </c>
      <c r="C49" s="9">
        <v>1910.741935483871</v>
      </c>
      <c r="D49" s="9">
        <v>1643.0322580645161</v>
      </c>
      <c r="E49" s="9">
        <v>65427</v>
      </c>
    </row>
  </sheetData>
  <pageMargins left="0.7" right="0.7" top="0.75" bottom="0.75" header="0.3" footer="0.3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63C5F-3C13-4134-9309-B62C53C65BB4}">
  <sheetPr codeName="Sheet23"/>
  <dimension ref="A1:X49"/>
  <sheetViews>
    <sheetView topLeftCell="B1" zoomScale="85" zoomScaleNormal="85" workbookViewId="0">
      <selection activeCell="D1" sqref="D1:E1"/>
    </sheetView>
  </sheetViews>
  <sheetFormatPr defaultRowHeight="14.4" x14ac:dyDescent="0.3"/>
  <cols>
    <col min="1" max="1" width="13.33203125" bestFit="1" customWidth="1"/>
    <col min="2" max="2" width="16.6640625" bestFit="1" customWidth="1"/>
    <col min="3" max="3" width="18.88671875" bestFit="1" customWidth="1"/>
    <col min="4" max="4" width="21.109375" bestFit="1" customWidth="1"/>
    <col min="5" max="5" width="22.33203125" bestFit="1" customWidth="1"/>
  </cols>
  <sheetData>
    <row r="1" spans="1:24" x14ac:dyDescent="0.3">
      <c r="A1" s="2" t="s">
        <v>119</v>
      </c>
      <c r="B1" t="s">
        <v>57</v>
      </c>
      <c r="D1" t="s">
        <v>2588</v>
      </c>
      <c r="E1" t="str">
        <f>VLOOKUP(B1,'Graafiku alus'!$K:$R,8)</f>
        <v>Tööala</v>
      </c>
    </row>
    <row r="3" spans="1:24" x14ac:dyDescent="0.3">
      <c r="A3" s="2" t="s">
        <v>51</v>
      </c>
      <c r="B3" t="s">
        <v>147</v>
      </c>
      <c r="C3" t="s">
        <v>153</v>
      </c>
      <c r="D3" t="s">
        <v>154</v>
      </c>
      <c r="E3" t="s">
        <v>2572</v>
      </c>
    </row>
    <row r="4" spans="1:24" x14ac:dyDescent="0.3">
      <c r="A4" s="3" t="s">
        <v>128</v>
      </c>
      <c r="B4" s="9">
        <v>385</v>
      </c>
      <c r="C4" s="9">
        <v>370.16666666666669</v>
      </c>
      <c r="D4" s="9">
        <v>258.91666666666669</v>
      </c>
      <c r="E4" s="9">
        <v>4212</v>
      </c>
    </row>
    <row r="5" spans="1:24" x14ac:dyDescent="0.3">
      <c r="A5" s="5" t="s">
        <v>129</v>
      </c>
      <c r="B5" s="9">
        <v>385</v>
      </c>
      <c r="C5" s="9">
        <v>520.33333333333337</v>
      </c>
      <c r="D5" s="9">
        <v>384</v>
      </c>
      <c r="E5" s="9">
        <v>1053</v>
      </c>
      <c r="J5" t="str">
        <f ca="1">MID(CELL("filename",A1),FIND("]",CELL("filename",A1))+1,255)</f>
        <v>Liivamäe küla</v>
      </c>
    </row>
    <row r="6" spans="1:24" x14ac:dyDescent="0.3">
      <c r="A6" s="6" t="s">
        <v>130</v>
      </c>
      <c r="B6" s="9">
        <v>385</v>
      </c>
      <c r="C6" s="9">
        <v>519</v>
      </c>
      <c r="D6" s="9">
        <v>391</v>
      </c>
      <c r="E6" s="9">
        <v>351</v>
      </c>
    </row>
    <row r="7" spans="1:24" x14ac:dyDescent="0.3">
      <c r="A7" s="6" t="s">
        <v>131</v>
      </c>
      <c r="B7" s="9">
        <v>385</v>
      </c>
      <c r="C7" s="9">
        <v>522</v>
      </c>
      <c r="D7" s="9">
        <v>391</v>
      </c>
      <c r="E7" s="9">
        <v>351</v>
      </c>
    </row>
    <row r="8" spans="1:24" x14ac:dyDescent="0.3">
      <c r="A8" s="6" t="s">
        <v>132</v>
      </c>
      <c r="B8" s="9">
        <v>385</v>
      </c>
      <c r="C8" s="9">
        <v>520</v>
      </c>
      <c r="D8" s="9">
        <v>370</v>
      </c>
      <c r="E8" s="9">
        <v>351</v>
      </c>
    </row>
    <row r="9" spans="1:24" x14ac:dyDescent="0.3">
      <c r="A9" s="5" t="s">
        <v>133</v>
      </c>
      <c r="B9" s="9">
        <v>385</v>
      </c>
      <c r="C9" s="9">
        <v>321.66666666666669</v>
      </c>
      <c r="D9" s="9">
        <v>217.66666666666666</v>
      </c>
      <c r="E9" s="9">
        <v>1053</v>
      </c>
    </row>
    <row r="10" spans="1:24" x14ac:dyDescent="0.3">
      <c r="A10" s="6" t="s">
        <v>134</v>
      </c>
      <c r="B10" s="9">
        <v>385</v>
      </c>
      <c r="C10" s="9">
        <v>353</v>
      </c>
      <c r="D10" s="9">
        <v>238</v>
      </c>
      <c r="E10" s="9">
        <v>351</v>
      </c>
    </row>
    <row r="11" spans="1:24" x14ac:dyDescent="0.3">
      <c r="A11" s="6" t="s">
        <v>135</v>
      </c>
      <c r="B11" s="9">
        <v>385</v>
      </c>
      <c r="C11" s="9">
        <v>330</v>
      </c>
      <c r="D11" s="9">
        <v>205</v>
      </c>
      <c r="E11" s="9">
        <v>351</v>
      </c>
    </row>
    <row r="12" spans="1:24" x14ac:dyDescent="0.3">
      <c r="A12" s="6" t="s">
        <v>136</v>
      </c>
      <c r="B12" s="9">
        <v>385</v>
      </c>
      <c r="C12" s="9">
        <v>282</v>
      </c>
      <c r="D12" s="9">
        <v>210</v>
      </c>
      <c r="E12" s="9">
        <v>351</v>
      </c>
      <c r="S12" s="10"/>
      <c r="T12" s="10"/>
      <c r="U12" s="11"/>
      <c r="V12" s="10"/>
      <c r="W12" s="11"/>
      <c r="X12" s="10"/>
    </row>
    <row r="13" spans="1:24" x14ac:dyDescent="0.3">
      <c r="A13" s="5" t="s">
        <v>137</v>
      </c>
      <c r="B13" s="9">
        <v>385</v>
      </c>
      <c r="C13" s="9">
        <v>319.33333333333331</v>
      </c>
      <c r="D13" s="9">
        <v>206</v>
      </c>
      <c r="E13" s="9">
        <v>1053</v>
      </c>
      <c r="S13" s="10"/>
      <c r="T13" s="10"/>
      <c r="U13" s="11"/>
      <c r="V13" s="10"/>
      <c r="W13" s="11"/>
      <c r="X13" s="10"/>
    </row>
    <row r="14" spans="1:24" x14ac:dyDescent="0.3">
      <c r="A14" s="6" t="s">
        <v>138</v>
      </c>
      <c r="B14" s="9">
        <v>385</v>
      </c>
      <c r="C14" s="9">
        <v>309</v>
      </c>
      <c r="D14" s="9">
        <v>192</v>
      </c>
      <c r="E14" s="9">
        <v>351</v>
      </c>
      <c r="S14" s="10"/>
      <c r="T14" s="10"/>
      <c r="U14" s="11"/>
      <c r="V14" s="10"/>
      <c r="W14" s="11"/>
      <c r="X14" s="10"/>
    </row>
    <row r="15" spans="1:24" x14ac:dyDescent="0.3">
      <c r="A15" s="6" t="s">
        <v>139</v>
      </c>
      <c r="B15" s="9">
        <v>385</v>
      </c>
      <c r="C15" s="9">
        <v>314</v>
      </c>
      <c r="D15" s="9">
        <v>210</v>
      </c>
      <c r="E15" s="9">
        <v>351</v>
      </c>
      <c r="S15" s="10"/>
      <c r="T15" s="10"/>
      <c r="U15" s="11"/>
      <c r="V15" s="10"/>
      <c r="W15" s="11"/>
      <c r="X15" s="10"/>
    </row>
    <row r="16" spans="1:24" x14ac:dyDescent="0.3">
      <c r="A16" s="6" t="s">
        <v>140</v>
      </c>
      <c r="B16" s="9">
        <v>385</v>
      </c>
      <c r="C16" s="9">
        <v>335</v>
      </c>
      <c r="D16" s="9">
        <v>216</v>
      </c>
      <c r="E16" s="9">
        <v>351</v>
      </c>
      <c r="S16" s="10"/>
      <c r="T16" s="10"/>
      <c r="U16" s="11"/>
      <c r="V16" s="10"/>
      <c r="W16" s="11"/>
      <c r="X16" s="10"/>
    </row>
    <row r="17" spans="1:20" x14ac:dyDescent="0.3">
      <c r="A17" s="5" t="s">
        <v>141</v>
      </c>
      <c r="B17" s="9">
        <v>385</v>
      </c>
      <c r="C17" s="9">
        <v>319.33333333333331</v>
      </c>
      <c r="D17" s="9">
        <v>228</v>
      </c>
      <c r="E17" s="9">
        <v>1053</v>
      </c>
      <c r="S17" s="10"/>
      <c r="T17" s="10"/>
    </row>
    <row r="18" spans="1:20" x14ac:dyDescent="0.3">
      <c r="A18" s="6" t="s">
        <v>142</v>
      </c>
      <c r="B18" s="9">
        <v>385</v>
      </c>
      <c r="C18" s="9">
        <v>339</v>
      </c>
      <c r="D18" s="9">
        <v>224</v>
      </c>
      <c r="E18" s="9">
        <v>351</v>
      </c>
    </row>
    <row r="19" spans="1:20" x14ac:dyDescent="0.3">
      <c r="A19" s="6" t="s">
        <v>143</v>
      </c>
      <c r="B19" s="9">
        <v>385</v>
      </c>
      <c r="C19" s="9">
        <v>328</v>
      </c>
      <c r="D19" s="9">
        <v>231</v>
      </c>
      <c r="E19" s="9">
        <v>351</v>
      </c>
    </row>
    <row r="20" spans="1:20" x14ac:dyDescent="0.3">
      <c r="A20" s="6" t="s">
        <v>144</v>
      </c>
      <c r="B20" s="9">
        <v>385</v>
      </c>
      <c r="C20" s="9">
        <v>291</v>
      </c>
      <c r="D20" s="9">
        <v>229</v>
      </c>
      <c r="E20" s="9">
        <v>351</v>
      </c>
    </row>
    <row r="21" spans="1:20" x14ac:dyDescent="0.3">
      <c r="A21" s="3" t="s">
        <v>145</v>
      </c>
      <c r="B21" s="9">
        <v>385</v>
      </c>
      <c r="C21" s="9">
        <v>262.83333333333331</v>
      </c>
      <c r="D21" s="9">
        <v>215.16666666666666</v>
      </c>
      <c r="E21" s="9">
        <v>4404</v>
      </c>
    </row>
    <row r="22" spans="1:20" x14ac:dyDescent="0.3">
      <c r="A22" s="5" t="s">
        <v>129</v>
      </c>
      <c r="B22" s="9">
        <v>385</v>
      </c>
      <c r="C22" s="9">
        <v>269.66666666666669</v>
      </c>
      <c r="D22" s="9">
        <v>224.66666666666666</v>
      </c>
      <c r="E22" s="9">
        <v>1101</v>
      </c>
    </row>
    <row r="23" spans="1:20" x14ac:dyDescent="0.3">
      <c r="A23" s="6" t="s">
        <v>130</v>
      </c>
      <c r="B23" s="9">
        <v>385</v>
      </c>
      <c r="C23" s="9">
        <v>270</v>
      </c>
      <c r="D23" s="9">
        <v>227</v>
      </c>
      <c r="E23" s="9">
        <v>367</v>
      </c>
    </row>
    <row r="24" spans="1:20" x14ac:dyDescent="0.3">
      <c r="A24" s="6" t="s">
        <v>131</v>
      </c>
      <c r="B24" s="9">
        <v>385</v>
      </c>
      <c r="C24" s="9">
        <v>273</v>
      </c>
      <c r="D24" s="9">
        <v>225</v>
      </c>
      <c r="E24" s="9">
        <v>367</v>
      </c>
    </row>
    <row r="25" spans="1:20" x14ac:dyDescent="0.3">
      <c r="A25" s="6" t="s">
        <v>132</v>
      </c>
      <c r="B25" s="9">
        <v>385</v>
      </c>
      <c r="C25" s="9">
        <v>266</v>
      </c>
      <c r="D25" s="9">
        <v>222</v>
      </c>
      <c r="E25" s="9">
        <v>367</v>
      </c>
    </row>
    <row r="26" spans="1:20" x14ac:dyDescent="0.3">
      <c r="A26" s="5" t="s">
        <v>133</v>
      </c>
      <c r="B26" s="9">
        <v>385</v>
      </c>
      <c r="C26" s="9">
        <v>254.33333333333334</v>
      </c>
      <c r="D26" s="9">
        <v>202</v>
      </c>
      <c r="E26" s="9">
        <v>1101</v>
      </c>
    </row>
    <row r="27" spans="1:20" x14ac:dyDescent="0.3">
      <c r="A27" s="6" t="s">
        <v>134</v>
      </c>
      <c r="B27" s="9">
        <v>385</v>
      </c>
      <c r="C27" s="9">
        <v>264</v>
      </c>
      <c r="D27" s="9">
        <v>208</v>
      </c>
      <c r="E27" s="9">
        <v>367</v>
      </c>
    </row>
    <row r="28" spans="1:20" x14ac:dyDescent="0.3">
      <c r="A28" s="6" t="s">
        <v>135</v>
      </c>
      <c r="B28" s="9">
        <v>385</v>
      </c>
      <c r="C28" s="9">
        <v>254</v>
      </c>
      <c r="D28" s="9">
        <v>197</v>
      </c>
      <c r="E28" s="9">
        <v>367</v>
      </c>
    </row>
    <row r="29" spans="1:20" x14ac:dyDescent="0.3">
      <c r="A29" s="6" t="s">
        <v>136</v>
      </c>
      <c r="B29" s="9">
        <v>385</v>
      </c>
      <c r="C29" s="9">
        <v>245</v>
      </c>
      <c r="D29" s="9">
        <v>201</v>
      </c>
      <c r="E29" s="9">
        <v>367</v>
      </c>
    </row>
    <row r="30" spans="1:20" x14ac:dyDescent="0.3">
      <c r="A30" s="5" t="s">
        <v>137</v>
      </c>
      <c r="B30" s="9">
        <v>385</v>
      </c>
      <c r="C30" s="9">
        <v>259</v>
      </c>
      <c r="D30" s="9">
        <v>211.66666666666666</v>
      </c>
      <c r="E30" s="9">
        <v>1101</v>
      </c>
    </row>
    <row r="31" spans="1:20" x14ac:dyDescent="0.3">
      <c r="A31" s="6" t="s">
        <v>138</v>
      </c>
      <c r="B31" s="9">
        <v>385</v>
      </c>
      <c r="C31" s="9">
        <v>248</v>
      </c>
      <c r="D31" s="9">
        <v>217</v>
      </c>
      <c r="E31" s="9">
        <v>367</v>
      </c>
    </row>
    <row r="32" spans="1:20" x14ac:dyDescent="0.3">
      <c r="A32" s="6" t="s">
        <v>139</v>
      </c>
      <c r="B32" s="9">
        <v>385</v>
      </c>
      <c r="C32" s="9">
        <v>256</v>
      </c>
      <c r="D32" s="9">
        <v>199</v>
      </c>
      <c r="E32" s="9">
        <v>367</v>
      </c>
    </row>
    <row r="33" spans="1:5" x14ac:dyDescent="0.3">
      <c r="A33" s="6" t="s">
        <v>140</v>
      </c>
      <c r="B33" s="9">
        <v>385</v>
      </c>
      <c r="C33" s="9">
        <v>273</v>
      </c>
      <c r="D33" s="9">
        <v>219</v>
      </c>
      <c r="E33" s="9">
        <v>367</v>
      </c>
    </row>
    <row r="34" spans="1:5" x14ac:dyDescent="0.3">
      <c r="A34" s="5" t="s">
        <v>141</v>
      </c>
      <c r="B34" s="9">
        <v>385</v>
      </c>
      <c r="C34" s="9">
        <v>268.33333333333331</v>
      </c>
      <c r="D34" s="9">
        <v>222.33333333333334</v>
      </c>
      <c r="E34" s="9">
        <v>1101</v>
      </c>
    </row>
    <row r="35" spans="1:5" x14ac:dyDescent="0.3">
      <c r="A35" s="6" t="s">
        <v>142</v>
      </c>
      <c r="B35" s="9">
        <v>385</v>
      </c>
      <c r="C35" s="9">
        <v>274</v>
      </c>
      <c r="D35" s="9">
        <v>232</v>
      </c>
      <c r="E35" s="9">
        <v>367</v>
      </c>
    </row>
    <row r="36" spans="1:5" x14ac:dyDescent="0.3">
      <c r="A36" s="6" t="s">
        <v>143</v>
      </c>
      <c r="B36" s="9">
        <v>385</v>
      </c>
      <c r="C36" s="9">
        <v>264</v>
      </c>
      <c r="D36" s="9">
        <v>216</v>
      </c>
      <c r="E36" s="9">
        <v>367</v>
      </c>
    </row>
    <row r="37" spans="1:5" x14ac:dyDescent="0.3">
      <c r="A37" s="6" t="s">
        <v>144</v>
      </c>
      <c r="B37" s="9">
        <v>385</v>
      </c>
      <c r="C37" s="9">
        <v>267</v>
      </c>
      <c r="D37" s="9">
        <v>219</v>
      </c>
      <c r="E37" s="9">
        <v>367</v>
      </c>
    </row>
    <row r="38" spans="1:5" x14ac:dyDescent="0.3">
      <c r="A38" s="3" t="s">
        <v>146</v>
      </c>
      <c r="B38" s="9">
        <v>385</v>
      </c>
      <c r="C38" s="9">
        <v>240.14285714285714</v>
      </c>
      <c r="D38" s="9">
        <v>212.57142857142858</v>
      </c>
      <c r="E38" s="9">
        <v>2842</v>
      </c>
    </row>
    <row r="39" spans="1:5" x14ac:dyDescent="0.3">
      <c r="A39" s="5" t="s">
        <v>129</v>
      </c>
      <c r="B39" s="9">
        <v>385</v>
      </c>
      <c r="C39" s="9">
        <v>237.66666666666666</v>
      </c>
      <c r="D39" s="9">
        <v>220.33333333333334</v>
      </c>
      <c r="E39" s="9">
        <v>1218</v>
      </c>
    </row>
    <row r="40" spans="1:5" x14ac:dyDescent="0.3">
      <c r="A40" s="6" t="s">
        <v>130</v>
      </c>
      <c r="B40" s="9">
        <v>385</v>
      </c>
      <c r="C40" s="9">
        <v>240</v>
      </c>
      <c r="D40" s="9">
        <v>225</v>
      </c>
      <c r="E40" s="9">
        <v>406</v>
      </c>
    </row>
    <row r="41" spans="1:5" x14ac:dyDescent="0.3">
      <c r="A41" s="6" t="s">
        <v>131</v>
      </c>
      <c r="B41" s="9">
        <v>385</v>
      </c>
      <c r="C41" s="9">
        <v>246</v>
      </c>
      <c r="D41" s="9">
        <v>223</v>
      </c>
      <c r="E41" s="9">
        <v>406</v>
      </c>
    </row>
    <row r="42" spans="1:5" x14ac:dyDescent="0.3">
      <c r="A42" s="6" t="s">
        <v>132</v>
      </c>
      <c r="B42" s="9">
        <v>385</v>
      </c>
      <c r="C42" s="9">
        <v>227</v>
      </c>
      <c r="D42" s="9">
        <v>213</v>
      </c>
      <c r="E42" s="9">
        <v>406</v>
      </c>
    </row>
    <row r="43" spans="1:5" x14ac:dyDescent="0.3">
      <c r="A43" s="5" t="s">
        <v>133</v>
      </c>
      <c r="B43" s="9">
        <v>385</v>
      </c>
      <c r="C43" s="9">
        <v>236.33333333333334</v>
      </c>
      <c r="D43" s="9">
        <v>203</v>
      </c>
      <c r="E43" s="9">
        <v>1218</v>
      </c>
    </row>
    <row r="44" spans="1:5" x14ac:dyDescent="0.3">
      <c r="A44" s="6" t="s">
        <v>134</v>
      </c>
      <c r="B44" s="9">
        <v>385</v>
      </c>
      <c r="C44" s="9">
        <v>235</v>
      </c>
      <c r="D44" s="9">
        <v>208</v>
      </c>
      <c r="E44" s="9">
        <v>406</v>
      </c>
    </row>
    <row r="45" spans="1:5" x14ac:dyDescent="0.3">
      <c r="A45" s="6" t="s">
        <v>135</v>
      </c>
      <c r="B45" s="9">
        <v>385</v>
      </c>
      <c r="C45" s="9">
        <v>238</v>
      </c>
      <c r="D45" s="9">
        <v>203</v>
      </c>
      <c r="E45" s="9">
        <v>406</v>
      </c>
    </row>
    <row r="46" spans="1:5" x14ac:dyDescent="0.3">
      <c r="A46" s="6" t="s">
        <v>136</v>
      </c>
      <c r="B46" s="9">
        <v>385</v>
      </c>
      <c r="C46" s="9">
        <v>236</v>
      </c>
      <c r="D46" s="9">
        <v>198</v>
      </c>
      <c r="E46" s="9">
        <v>406</v>
      </c>
    </row>
    <row r="47" spans="1:5" x14ac:dyDescent="0.3">
      <c r="A47" s="5" t="s">
        <v>137</v>
      </c>
      <c r="B47" s="9">
        <v>385</v>
      </c>
      <c r="C47" s="9">
        <v>259</v>
      </c>
      <c r="D47" s="9">
        <v>218</v>
      </c>
      <c r="E47" s="9">
        <v>406</v>
      </c>
    </row>
    <row r="48" spans="1:5" x14ac:dyDescent="0.3">
      <c r="A48" s="6" t="s">
        <v>138</v>
      </c>
      <c r="B48" s="9">
        <v>385</v>
      </c>
      <c r="C48" s="9">
        <v>259</v>
      </c>
      <c r="D48" s="9">
        <v>218</v>
      </c>
      <c r="E48" s="9">
        <v>406</v>
      </c>
    </row>
    <row r="49" spans="1:5" x14ac:dyDescent="0.3">
      <c r="A49" s="3" t="s">
        <v>52</v>
      </c>
      <c r="B49" s="9">
        <v>385</v>
      </c>
      <c r="C49" s="9">
        <v>299.25806451612902</v>
      </c>
      <c r="D49" s="9">
        <v>231.51612903225808</v>
      </c>
      <c r="E49" s="9">
        <v>11458</v>
      </c>
    </row>
  </sheetData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828E1-F490-4890-9240-29DEEF99FE46}">
  <sheetPr codeName="Sheet40"/>
  <dimension ref="A1:X49"/>
  <sheetViews>
    <sheetView tabSelected="1" zoomScale="85" zoomScaleNormal="85" workbookViewId="0">
      <selection activeCell="E4" sqref="E4"/>
    </sheetView>
  </sheetViews>
  <sheetFormatPr defaultRowHeight="14.4" x14ac:dyDescent="0.3"/>
  <cols>
    <col min="1" max="1" width="13.33203125" bestFit="1" customWidth="1"/>
    <col min="2" max="2" width="13.5546875" bestFit="1" customWidth="1"/>
    <col min="3" max="3" width="18.88671875" bestFit="1" customWidth="1"/>
    <col min="4" max="4" width="21.109375" bestFit="1" customWidth="1"/>
    <col min="5" max="5" width="22.33203125" bestFit="1" customWidth="1"/>
  </cols>
  <sheetData>
    <row r="1" spans="1:24" x14ac:dyDescent="0.3">
      <c r="A1" s="2" t="s">
        <v>119</v>
      </c>
      <c r="B1" t="s">
        <v>155</v>
      </c>
    </row>
    <row r="3" spans="1:24" x14ac:dyDescent="0.3">
      <c r="A3" s="2" t="s">
        <v>51</v>
      </c>
      <c r="B3" t="s">
        <v>147</v>
      </c>
      <c r="C3" t="s">
        <v>153</v>
      </c>
      <c r="D3" t="s">
        <v>154</v>
      </c>
      <c r="E3" t="s">
        <v>2572</v>
      </c>
    </row>
    <row r="4" spans="1:24" x14ac:dyDescent="0.3">
      <c r="A4" s="3" t="s">
        <v>128</v>
      </c>
      <c r="B4" s="9">
        <v>211.18181818181819</v>
      </c>
      <c r="C4" s="9">
        <v>193.53282828282829</v>
      </c>
      <c r="D4" s="9">
        <v>180.91414141414143</v>
      </c>
      <c r="E4" s="9">
        <v>197.60606060606059</v>
      </c>
    </row>
    <row r="5" spans="1:24" x14ac:dyDescent="0.3">
      <c r="A5" s="5" t="s">
        <v>129</v>
      </c>
      <c r="B5" s="9">
        <v>211.18181818181819</v>
      </c>
      <c r="C5" s="9">
        <v>202.69696969696969</v>
      </c>
      <c r="D5" s="9">
        <v>192.50505050505049</v>
      </c>
      <c r="E5" s="9">
        <v>197.60606060606059</v>
      </c>
      <c r="J5" t="str">
        <f ca="1">MID(CELL("filename",A1),FIND("]",CELL("filename",A1))+1,255)</f>
        <v>Kogu vald</v>
      </c>
    </row>
    <row r="6" spans="1:24" x14ac:dyDescent="0.3">
      <c r="A6" s="6" t="s">
        <v>130</v>
      </c>
      <c r="B6" s="9">
        <v>211.18181818181819</v>
      </c>
      <c r="C6" s="9">
        <v>197.57575757575756</v>
      </c>
      <c r="D6" s="9">
        <v>187.66666666666666</v>
      </c>
      <c r="E6" s="9">
        <v>197.60606060606059</v>
      </c>
    </row>
    <row r="7" spans="1:24" x14ac:dyDescent="0.3">
      <c r="A7" s="6" t="s">
        <v>131</v>
      </c>
      <c r="B7" s="9">
        <v>211.18181818181819</v>
      </c>
      <c r="C7" s="9">
        <v>205.09090909090909</v>
      </c>
      <c r="D7" s="9">
        <v>196.24242424242425</v>
      </c>
      <c r="E7" s="9">
        <v>197.60606060606059</v>
      </c>
    </row>
    <row r="8" spans="1:24" x14ac:dyDescent="0.3">
      <c r="A8" s="6" t="s">
        <v>132</v>
      </c>
      <c r="B8" s="9">
        <v>211.18181818181819</v>
      </c>
      <c r="C8" s="9">
        <v>205.42424242424244</v>
      </c>
      <c r="D8" s="9">
        <v>193.60606060606059</v>
      </c>
      <c r="E8" s="9">
        <v>197.60606060606059</v>
      </c>
    </row>
    <row r="9" spans="1:24" x14ac:dyDescent="0.3">
      <c r="A9" s="5" t="s">
        <v>133</v>
      </c>
      <c r="B9" s="9">
        <v>211.18181818181819</v>
      </c>
      <c r="C9" s="9">
        <v>191.27272727272728</v>
      </c>
      <c r="D9" s="9">
        <v>181.78787878787878</v>
      </c>
      <c r="E9" s="9">
        <v>197.60606060606059</v>
      </c>
    </row>
    <row r="10" spans="1:24" x14ac:dyDescent="0.3">
      <c r="A10" s="6" t="s">
        <v>134</v>
      </c>
      <c r="B10" s="9">
        <v>211.18181818181819</v>
      </c>
      <c r="C10" s="9">
        <v>194.09090909090909</v>
      </c>
      <c r="D10" s="9">
        <v>184.42424242424244</v>
      </c>
      <c r="E10" s="9">
        <v>197.60606060606059</v>
      </c>
    </row>
    <row r="11" spans="1:24" x14ac:dyDescent="0.3">
      <c r="A11" s="6" t="s">
        <v>135</v>
      </c>
      <c r="B11" s="9">
        <v>211.18181818181819</v>
      </c>
      <c r="C11" s="9">
        <v>190.06060606060606</v>
      </c>
      <c r="D11" s="9">
        <v>180.4848484848485</v>
      </c>
      <c r="E11" s="9">
        <v>197.60606060606059</v>
      </c>
    </row>
    <row r="12" spans="1:24" x14ac:dyDescent="0.3">
      <c r="A12" s="6" t="s">
        <v>136</v>
      </c>
      <c r="B12" s="9">
        <v>211.18181818181819</v>
      </c>
      <c r="C12" s="9">
        <v>189.66666666666666</v>
      </c>
      <c r="D12" s="9">
        <v>180.45454545454547</v>
      </c>
      <c r="E12" s="9">
        <v>197.60606060606059</v>
      </c>
      <c r="S12" s="10"/>
      <c r="T12" s="10"/>
      <c r="U12" s="11"/>
      <c r="V12" s="10"/>
      <c r="W12" s="11"/>
      <c r="X12" s="10"/>
    </row>
    <row r="13" spans="1:24" x14ac:dyDescent="0.3">
      <c r="A13" s="5" t="s">
        <v>137</v>
      </c>
      <c r="B13" s="9">
        <v>211.18181818181819</v>
      </c>
      <c r="C13" s="9">
        <v>190.1010101010101</v>
      </c>
      <c r="D13" s="9">
        <v>173.53535353535352</v>
      </c>
      <c r="E13" s="9">
        <v>197.60606060606059</v>
      </c>
      <c r="S13" s="10"/>
      <c r="T13" s="10"/>
      <c r="U13" s="11"/>
      <c r="V13" s="10"/>
      <c r="W13" s="11"/>
      <c r="X13" s="10"/>
    </row>
    <row r="14" spans="1:24" x14ac:dyDescent="0.3">
      <c r="A14" s="6" t="s">
        <v>138</v>
      </c>
      <c r="B14" s="9">
        <v>211.18181818181819</v>
      </c>
      <c r="C14" s="9">
        <v>188.87878787878788</v>
      </c>
      <c r="D14" s="9">
        <v>171.90909090909091</v>
      </c>
      <c r="E14" s="9">
        <v>197.60606060606059</v>
      </c>
      <c r="S14" s="10"/>
      <c r="T14" s="10"/>
      <c r="U14" s="11"/>
      <c r="V14" s="10"/>
      <c r="W14" s="11"/>
      <c r="X14" s="10"/>
    </row>
    <row r="15" spans="1:24" x14ac:dyDescent="0.3">
      <c r="A15" s="6" t="s">
        <v>139</v>
      </c>
      <c r="B15" s="9">
        <v>211.18181818181819</v>
      </c>
      <c r="C15" s="9">
        <v>193.36363636363637</v>
      </c>
      <c r="D15" s="9">
        <v>177.09090909090909</v>
      </c>
      <c r="E15" s="9">
        <v>197.60606060606059</v>
      </c>
      <c r="S15" s="10"/>
      <c r="T15" s="10"/>
      <c r="U15" s="11"/>
      <c r="V15" s="10"/>
      <c r="W15" s="11"/>
      <c r="X15" s="10"/>
    </row>
    <row r="16" spans="1:24" x14ac:dyDescent="0.3">
      <c r="A16" s="6" t="s">
        <v>140</v>
      </c>
      <c r="B16" s="9">
        <v>211.18181818181819</v>
      </c>
      <c r="C16" s="9">
        <v>188.06060606060606</v>
      </c>
      <c r="D16" s="9">
        <v>171.60606060606059</v>
      </c>
      <c r="E16" s="9">
        <v>197.60606060606059</v>
      </c>
      <c r="S16" s="10"/>
      <c r="T16" s="10"/>
      <c r="U16" s="11"/>
      <c r="V16" s="10"/>
      <c r="W16" s="11"/>
      <c r="X16" s="10"/>
    </row>
    <row r="17" spans="1:20" x14ac:dyDescent="0.3">
      <c r="A17" s="5" t="s">
        <v>141</v>
      </c>
      <c r="B17" s="9">
        <v>211.18181818181819</v>
      </c>
      <c r="C17" s="9">
        <v>190.06060606060606</v>
      </c>
      <c r="D17" s="9">
        <v>175.82828282828282</v>
      </c>
      <c r="E17" s="9">
        <v>197.60606060606059</v>
      </c>
      <c r="S17" s="10"/>
      <c r="T17" s="10"/>
    </row>
    <row r="18" spans="1:20" x14ac:dyDescent="0.3">
      <c r="A18" s="6" t="s">
        <v>142</v>
      </c>
      <c r="B18" s="9">
        <v>211.18181818181819</v>
      </c>
      <c r="C18" s="9">
        <v>193.4848484848485</v>
      </c>
      <c r="D18" s="9">
        <v>176.15151515151516</v>
      </c>
      <c r="E18" s="9">
        <v>197.60606060606059</v>
      </c>
    </row>
    <row r="19" spans="1:20" x14ac:dyDescent="0.3">
      <c r="A19" s="6" t="s">
        <v>143</v>
      </c>
      <c r="B19" s="9">
        <v>211.18181818181819</v>
      </c>
      <c r="C19" s="9">
        <v>191</v>
      </c>
      <c r="D19" s="9">
        <v>178.12121212121212</v>
      </c>
      <c r="E19" s="9">
        <v>197.60606060606059</v>
      </c>
    </row>
    <row r="20" spans="1:20" x14ac:dyDescent="0.3">
      <c r="A20" s="6" t="s">
        <v>144</v>
      </c>
      <c r="B20" s="9">
        <v>211.18181818181819</v>
      </c>
      <c r="C20" s="9">
        <v>185.69696969696969</v>
      </c>
      <c r="D20" s="9">
        <v>173.21212121212122</v>
      </c>
      <c r="E20" s="9">
        <v>197.60606060606059</v>
      </c>
    </row>
    <row r="21" spans="1:20" x14ac:dyDescent="0.3">
      <c r="A21" s="3" t="s">
        <v>145</v>
      </c>
      <c r="B21" s="9">
        <v>211.18181818181819</v>
      </c>
      <c r="C21" s="9">
        <v>186.55555555555554</v>
      </c>
      <c r="D21" s="9">
        <v>178.2070707070707</v>
      </c>
      <c r="E21" s="9">
        <v>201.27272727272728</v>
      </c>
    </row>
    <row r="22" spans="1:20" x14ac:dyDescent="0.3">
      <c r="A22" s="5" t="s">
        <v>129</v>
      </c>
      <c r="B22" s="9">
        <v>211.18181818181819</v>
      </c>
      <c r="C22" s="9">
        <v>181.21212121212122</v>
      </c>
      <c r="D22" s="9">
        <v>173.83838383838383</v>
      </c>
      <c r="E22" s="9">
        <v>201.27272727272728</v>
      </c>
    </row>
    <row r="23" spans="1:20" x14ac:dyDescent="0.3">
      <c r="A23" s="6" t="s">
        <v>130</v>
      </c>
      <c r="B23" s="9">
        <v>211.18181818181819</v>
      </c>
      <c r="C23" s="9">
        <v>183.84848484848484</v>
      </c>
      <c r="D23" s="9">
        <v>175.36363636363637</v>
      </c>
      <c r="E23" s="9">
        <v>201.27272727272728</v>
      </c>
    </row>
    <row r="24" spans="1:20" x14ac:dyDescent="0.3">
      <c r="A24" s="6" t="s">
        <v>131</v>
      </c>
      <c r="B24" s="9">
        <v>211.18181818181819</v>
      </c>
      <c r="C24" s="9">
        <v>180.15151515151516</v>
      </c>
      <c r="D24" s="9">
        <v>172.78787878787878</v>
      </c>
      <c r="E24" s="9">
        <v>201.27272727272728</v>
      </c>
    </row>
    <row r="25" spans="1:20" x14ac:dyDescent="0.3">
      <c r="A25" s="6" t="s">
        <v>132</v>
      </c>
      <c r="B25" s="9">
        <v>211.18181818181819</v>
      </c>
      <c r="C25" s="9">
        <v>179.63636363636363</v>
      </c>
      <c r="D25" s="9">
        <v>173.36363636363637</v>
      </c>
      <c r="E25" s="9">
        <v>201.27272727272728</v>
      </c>
    </row>
    <row r="26" spans="1:20" x14ac:dyDescent="0.3">
      <c r="A26" s="5" t="s">
        <v>133</v>
      </c>
      <c r="B26" s="9">
        <v>211.18181818181819</v>
      </c>
      <c r="C26" s="9">
        <v>187.22222222222223</v>
      </c>
      <c r="D26" s="9">
        <v>177.2929292929293</v>
      </c>
      <c r="E26" s="9">
        <v>201.27272727272728</v>
      </c>
    </row>
    <row r="27" spans="1:20" x14ac:dyDescent="0.3">
      <c r="A27" s="6" t="s">
        <v>134</v>
      </c>
      <c r="B27" s="9">
        <v>211.18181818181819</v>
      </c>
      <c r="C27" s="9">
        <v>178.69696969696969</v>
      </c>
      <c r="D27" s="9">
        <v>170.39393939393941</v>
      </c>
      <c r="E27" s="9">
        <v>201.27272727272728</v>
      </c>
    </row>
    <row r="28" spans="1:20" x14ac:dyDescent="0.3">
      <c r="A28" s="6" t="s">
        <v>135</v>
      </c>
      <c r="B28" s="9">
        <v>211.18181818181819</v>
      </c>
      <c r="C28" s="9">
        <v>189.5151515151515</v>
      </c>
      <c r="D28" s="9">
        <v>178.45454545454547</v>
      </c>
      <c r="E28" s="9">
        <v>201.27272727272728</v>
      </c>
    </row>
    <row r="29" spans="1:20" x14ac:dyDescent="0.3">
      <c r="A29" s="6" t="s">
        <v>136</v>
      </c>
      <c r="B29" s="9">
        <v>211.18181818181819</v>
      </c>
      <c r="C29" s="9">
        <v>193.45454545454547</v>
      </c>
      <c r="D29" s="9">
        <v>183.03030303030303</v>
      </c>
      <c r="E29" s="9">
        <v>201.27272727272728</v>
      </c>
    </row>
    <row r="30" spans="1:20" x14ac:dyDescent="0.3">
      <c r="A30" s="5" t="s">
        <v>137</v>
      </c>
      <c r="B30" s="9">
        <v>211.18181818181819</v>
      </c>
      <c r="C30" s="9">
        <v>190.90909090909091</v>
      </c>
      <c r="D30" s="9">
        <v>179.78787878787878</v>
      </c>
      <c r="E30" s="9">
        <v>201.27272727272728</v>
      </c>
    </row>
    <row r="31" spans="1:20" x14ac:dyDescent="0.3">
      <c r="A31" s="6" t="s">
        <v>138</v>
      </c>
      <c r="B31" s="9">
        <v>211.18181818181819</v>
      </c>
      <c r="C31" s="9">
        <v>187.93939393939394</v>
      </c>
      <c r="D31" s="9">
        <v>176.5151515151515</v>
      </c>
      <c r="E31" s="9">
        <v>201.27272727272728</v>
      </c>
    </row>
    <row r="32" spans="1:20" x14ac:dyDescent="0.3">
      <c r="A32" s="6" t="s">
        <v>139</v>
      </c>
      <c r="B32" s="9">
        <v>211.18181818181819</v>
      </c>
      <c r="C32" s="9">
        <v>191.09090909090909</v>
      </c>
      <c r="D32" s="9">
        <v>180.12121212121212</v>
      </c>
      <c r="E32" s="9">
        <v>201.27272727272728</v>
      </c>
    </row>
    <row r="33" spans="1:5" x14ac:dyDescent="0.3">
      <c r="A33" s="6" t="s">
        <v>140</v>
      </c>
      <c r="B33" s="9">
        <v>211.18181818181819</v>
      </c>
      <c r="C33" s="9">
        <v>193.69696969696969</v>
      </c>
      <c r="D33" s="9">
        <v>182.72727272727272</v>
      </c>
      <c r="E33" s="9">
        <v>201.27272727272728</v>
      </c>
    </row>
    <row r="34" spans="1:5" x14ac:dyDescent="0.3">
      <c r="A34" s="5" t="s">
        <v>141</v>
      </c>
      <c r="B34" s="9">
        <v>211.18181818181819</v>
      </c>
      <c r="C34" s="9">
        <v>186.87878787878788</v>
      </c>
      <c r="D34" s="9">
        <v>181.90909090909091</v>
      </c>
      <c r="E34" s="9">
        <v>201.27272727272728</v>
      </c>
    </row>
    <row r="35" spans="1:5" x14ac:dyDescent="0.3">
      <c r="A35" s="6" t="s">
        <v>142</v>
      </c>
      <c r="B35" s="9">
        <v>211.18181818181819</v>
      </c>
      <c r="C35" s="9">
        <v>190.12121212121212</v>
      </c>
      <c r="D35" s="9">
        <v>183.27272727272728</v>
      </c>
      <c r="E35" s="9">
        <v>201.27272727272728</v>
      </c>
    </row>
    <row r="36" spans="1:5" x14ac:dyDescent="0.3">
      <c r="A36" s="6" t="s">
        <v>143</v>
      </c>
      <c r="B36" s="9">
        <v>211.18181818181819</v>
      </c>
      <c r="C36" s="9">
        <v>186.18181818181819</v>
      </c>
      <c r="D36" s="9">
        <v>182.75757575757575</v>
      </c>
      <c r="E36" s="9">
        <v>201.27272727272728</v>
      </c>
    </row>
    <row r="37" spans="1:5" x14ac:dyDescent="0.3">
      <c r="A37" s="6" t="s">
        <v>144</v>
      </c>
      <c r="B37" s="9">
        <v>211.18181818181819</v>
      </c>
      <c r="C37" s="9">
        <v>184.33333333333334</v>
      </c>
      <c r="D37" s="9">
        <v>179.69696969696969</v>
      </c>
      <c r="E37" s="9">
        <v>201.27272727272728</v>
      </c>
    </row>
    <row r="38" spans="1:5" x14ac:dyDescent="0.3">
      <c r="A38" s="3" t="s">
        <v>146</v>
      </c>
      <c r="B38" s="9">
        <v>211.18181818181819</v>
      </c>
      <c r="C38" s="9">
        <v>199.01298701298703</v>
      </c>
      <c r="D38" s="9">
        <v>191.23376623376623</v>
      </c>
      <c r="E38" s="9">
        <v>208.5151515151515</v>
      </c>
    </row>
    <row r="39" spans="1:5" x14ac:dyDescent="0.3">
      <c r="A39" s="5" t="s">
        <v>129</v>
      </c>
      <c r="B39" s="9">
        <v>211.18181818181819</v>
      </c>
      <c r="C39" s="9">
        <v>194.95959595959596</v>
      </c>
      <c r="D39" s="9">
        <v>188.30303030303031</v>
      </c>
      <c r="E39" s="9">
        <v>208.5151515151515</v>
      </c>
    </row>
    <row r="40" spans="1:5" x14ac:dyDescent="0.3">
      <c r="A40" s="6" t="s">
        <v>130</v>
      </c>
      <c r="B40" s="9">
        <v>211.18181818181819</v>
      </c>
      <c r="C40" s="9">
        <v>193</v>
      </c>
      <c r="D40" s="9">
        <v>186.57575757575756</v>
      </c>
      <c r="E40" s="9">
        <v>208.5151515151515</v>
      </c>
    </row>
    <row r="41" spans="1:5" x14ac:dyDescent="0.3">
      <c r="A41" s="6" t="s">
        <v>131</v>
      </c>
      <c r="B41" s="9">
        <v>211.18181818181819</v>
      </c>
      <c r="C41" s="9">
        <v>195.24242424242425</v>
      </c>
      <c r="D41" s="9">
        <v>189.33333333333334</v>
      </c>
      <c r="E41" s="9">
        <v>208.5151515151515</v>
      </c>
    </row>
    <row r="42" spans="1:5" x14ac:dyDescent="0.3">
      <c r="A42" s="6" t="s">
        <v>132</v>
      </c>
      <c r="B42" s="9">
        <v>211.18181818181819</v>
      </c>
      <c r="C42" s="9">
        <v>196.63636363636363</v>
      </c>
      <c r="D42" s="9">
        <v>189</v>
      </c>
      <c r="E42" s="9">
        <v>208.5151515151515</v>
      </c>
    </row>
    <row r="43" spans="1:5" x14ac:dyDescent="0.3">
      <c r="A43" s="5" t="s">
        <v>133</v>
      </c>
      <c r="B43" s="9">
        <v>211.18181818181819</v>
      </c>
      <c r="C43" s="9">
        <v>200.85858585858585</v>
      </c>
      <c r="D43" s="9">
        <v>192.76767676767676</v>
      </c>
      <c r="E43" s="9">
        <v>208.5151515151515</v>
      </c>
    </row>
    <row r="44" spans="1:5" x14ac:dyDescent="0.3">
      <c r="A44" s="6" t="s">
        <v>134</v>
      </c>
      <c r="B44" s="9">
        <v>211.18181818181819</v>
      </c>
      <c r="C44" s="9">
        <v>199.63636363636363</v>
      </c>
      <c r="D44" s="9">
        <v>193.57575757575756</v>
      </c>
      <c r="E44" s="9">
        <v>208.5151515151515</v>
      </c>
    </row>
    <row r="45" spans="1:5" x14ac:dyDescent="0.3">
      <c r="A45" s="6" t="s">
        <v>135</v>
      </c>
      <c r="B45" s="9">
        <v>211.18181818181819</v>
      </c>
      <c r="C45" s="9">
        <v>200.30303030303031</v>
      </c>
      <c r="D45" s="9">
        <v>191.06060606060606</v>
      </c>
      <c r="E45" s="9">
        <v>208.5151515151515</v>
      </c>
    </row>
    <row r="46" spans="1:5" x14ac:dyDescent="0.3">
      <c r="A46" s="6" t="s">
        <v>136</v>
      </c>
      <c r="B46" s="9">
        <v>211.18181818181819</v>
      </c>
      <c r="C46" s="9">
        <v>202.63636363636363</v>
      </c>
      <c r="D46" s="9">
        <v>193.66666666666666</v>
      </c>
      <c r="E46" s="9">
        <v>208.5151515151515</v>
      </c>
    </row>
    <row r="47" spans="1:5" x14ac:dyDescent="0.3">
      <c r="A47" s="5" t="s">
        <v>137</v>
      </c>
      <c r="B47" s="9">
        <v>211.18181818181819</v>
      </c>
      <c r="C47" s="9">
        <v>205.63636363636363</v>
      </c>
      <c r="D47" s="9">
        <v>195.42424242424244</v>
      </c>
      <c r="E47" s="9">
        <v>208.5151515151515</v>
      </c>
    </row>
    <row r="48" spans="1:5" x14ac:dyDescent="0.3">
      <c r="A48" s="6" t="s">
        <v>138</v>
      </c>
      <c r="B48" s="9">
        <v>211.18181818181819</v>
      </c>
      <c r="C48" s="9">
        <v>205.63636363636363</v>
      </c>
      <c r="D48" s="9">
        <v>195.42424242424244</v>
      </c>
      <c r="E48" s="9">
        <v>208.5151515151515</v>
      </c>
    </row>
    <row r="49" spans="1:5" x14ac:dyDescent="0.3">
      <c r="A49" s="3" t="s">
        <v>52</v>
      </c>
      <c r="B49" s="9">
        <v>211.18181818181819</v>
      </c>
      <c r="C49" s="9">
        <v>192.069403714565</v>
      </c>
      <c r="D49" s="9">
        <v>182.19648093841641</v>
      </c>
      <c r="E49" s="9">
        <v>201.48875855327469</v>
      </c>
    </row>
  </sheetData>
  <pageMargins left="0.7" right="0.7" top="0.75" bottom="0.75" header="0.3" footer="0.3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C6BDAE-FC13-45F2-A8B9-961431CF5E01}">
  <sheetPr codeName="Sheet22"/>
  <dimension ref="A1:X49"/>
  <sheetViews>
    <sheetView topLeftCell="B1" zoomScale="85" zoomScaleNormal="85" workbookViewId="0">
      <selection activeCell="D1" sqref="D1:E1"/>
    </sheetView>
  </sheetViews>
  <sheetFormatPr defaultRowHeight="14.4" x14ac:dyDescent="0.3"/>
  <cols>
    <col min="1" max="1" width="13.33203125" bestFit="1" customWidth="1"/>
    <col min="2" max="2" width="17.33203125" bestFit="1" customWidth="1"/>
    <col min="3" max="3" width="18.88671875" bestFit="1" customWidth="1"/>
    <col min="4" max="4" width="21.109375" bestFit="1" customWidth="1"/>
    <col min="5" max="5" width="22.33203125" bestFit="1" customWidth="1"/>
  </cols>
  <sheetData>
    <row r="1" spans="1:24" x14ac:dyDescent="0.3">
      <c r="A1" s="2" t="s">
        <v>119</v>
      </c>
      <c r="B1" t="s">
        <v>84</v>
      </c>
      <c r="D1" t="s">
        <v>2588</v>
      </c>
      <c r="E1" t="str">
        <f>VLOOKUP(B1,'Graafiku alus'!$K:$R,8)</f>
        <v>Magala</v>
      </c>
    </row>
    <row r="3" spans="1:24" x14ac:dyDescent="0.3">
      <c r="A3" s="2" t="s">
        <v>51</v>
      </c>
      <c r="B3" t="s">
        <v>147</v>
      </c>
      <c r="C3" t="s">
        <v>153</v>
      </c>
      <c r="D3" t="s">
        <v>154</v>
      </c>
      <c r="E3" t="s">
        <v>2572</v>
      </c>
    </row>
    <row r="4" spans="1:24" x14ac:dyDescent="0.3">
      <c r="A4" s="3" t="s">
        <v>128</v>
      </c>
      <c r="B4" s="9">
        <v>7</v>
      </c>
      <c r="C4" s="9">
        <v>15.333333333333334</v>
      </c>
      <c r="D4" s="9">
        <v>17.583333333333332</v>
      </c>
      <c r="E4" s="9">
        <v>120</v>
      </c>
    </row>
    <row r="5" spans="1:24" x14ac:dyDescent="0.3">
      <c r="A5" s="5" t="s">
        <v>129</v>
      </c>
      <c r="B5" s="9">
        <v>7</v>
      </c>
      <c r="C5" s="9">
        <v>13.333333333333334</v>
      </c>
      <c r="D5" s="9">
        <v>17.333333333333332</v>
      </c>
      <c r="E5" s="9">
        <v>30</v>
      </c>
      <c r="J5" t="str">
        <f ca="1">MID(CELL("filename",A1),FIND("]",CELL("filename",A1))+1,255)</f>
        <v>Kullamäe küla</v>
      </c>
    </row>
    <row r="6" spans="1:24" x14ac:dyDescent="0.3">
      <c r="A6" s="6" t="s">
        <v>130</v>
      </c>
      <c r="B6" s="9">
        <v>7</v>
      </c>
      <c r="C6" s="9">
        <v>12</v>
      </c>
      <c r="D6" s="9">
        <v>20</v>
      </c>
      <c r="E6" s="9">
        <v>10</v>
      </c>
    </row>
    <row r="7" spans="1:24" x14ac:dyDescent="0.3">
      <c r="A7" s="6" t="s">
        <v>131</v>
      </c>
      <c r="B7" s="9">
        <v>7</v>
      </c>
      <c r="C7" s="9">
        <v>14</v>
      </c>
      <c r="D7" s="9">
        <v>18</v>
      </c>
      <c r="E7" s="9">
        <v>10</v>
      </c>
    </row>
    <row r="8" spans="1:24" x14ac:dyDescent="0.3">
      <c r="A8" s="6" t="s">
        <v>132</v>
      </c>
      <c r="B8" s="9">
        <v>7</v>
      </c>
      <c r="C8" s="9">
        <v>14</v>
      </c>
      <c r="D8" s="9">
        <v>14</v>
      </c>
      <c r="E8" s="9">
        <v>10</v>
      </c>
    </row>
    <row r="9" spans="1:24" x14ac:dyDescent="0.3">
      <c r="A9" s="5" t="s">
        <v>133</v>
      </c>
      <c r="B9" s="9">
        <v>7</v>
      </c>
      <c r="C9" s="9">
        <v>15</v>
      </c>
      <c r="D9" s="9">
        <v>15.333333333333334</v>
      </c>
      <c r="E9" s="9">
        <v>30</v>
      </c>
    </row>
    <row r="10" spans="1:24" x14ac:dyDescent="0.3">
      <c r="A10" s="6" t="s">
        <v>134</v>
      </c>
      <c r="B10" s="9">
        <v>7</v>
      </c>
      <c r="C10" s="9">
        <v>14</v>
      </c>
      <c r="D10" s="9">
        <v>13</v>
      </c>
      <c r="E10" s="9">
        <v>10</v>
      </c>
    </row>
    <row r="11" spans="1:24" x14ac:dyDescent="0.3">
      <c r="A11" s="6" t="s">
        <v>135</v>
      </c>
      <c r="B11" s="9">
        <v>7</v>
      </c>
      <c r="C11" s="9">
        <v>11</v>
      </c>
      <c r="D11" s="9">
        <v>14</v>
      </c>
      <c r="E11" s="9">
        <v>10</v>
      </c>
    </row>
    <row r="12" spans="1:24" x14ac:dyDescent="0.3">
      <c r="A12" s="6" t="s">
        <v>136</v>
      </c>
      <c r="B12" s="9">
        <v>7</v>
      </c>
      <c r="C12" s="9">
        <v>20</v>
      </c>
      <c r="D12" s="9">
        <v>19</v>
      </c>
      <c r="E12" s="9">
        <v>10</v>
      </c>
      <c r="S12" s="10"/>
      <c r="T12" s="10"/>
      <c r="U12" s="11"/>
      <c r="V12" s="10"/>
      <c r="W12" s="11"/>
      <c r="X12" s="10"/>
    </row>
    <row r="13" spans="1:24" x14ac:dyDescent="0.3">
      <c r="A13" s="5" t="s">
        <v>137</v>
      </c>
      <c r="B13" s="9">
        <v>7</v>
      </c>
      <c r="C13" s="9">
        <v>19</v>
      </c>
      <c r="D13" s="9">
        <v>21.333333333333332</v>
      </c>
      <c r="E13" s="9">
        <v>30</v>
      </c>
      <c r="S13" s="10"/>
      <c r="T13" s="10"/>
      <c r="U13" s="11"/>
      <c r="V13" s="10"/>
      <c r="W13" s="11"/>
      <c r="X13" s="10"/>
    </row>
    <row r="14" spans="1:24" x14ac:dyDescent="0.3">
      <c r="A14" s="6" t="s">
        <v>138</v>
      </c>
      <c r="B14" s="9">
        <v>7</v>
      </c>
      <c r="C14" s="9">
        <v>21</v>
      </c>
      <c r="D14" s="9">
        <v>25</v>
      </c>
      <c r="E14" s="9">
        <v>10</v>
      </c>
      <c r="S14" s="10"/>
      <c r="T14" s="10"/>
      <c r="U14" s="11"/>
      <c r="V14" s="10"/>
      <c r="W14" s="11"/>
      <c r="X14" s="10"/>
    </row>
    <row r="15" spans="1:24" x14ac:dyDescent="0.3">
      <c r="A15" s="6" t="s">
        <v>139</v>
      </c>
      <c r="B15" s="9">
        <v>7</v>
      </c>
      <c r="C15" s="9">
        <v>21</v>
      </c>
      <c r="D15" s="9">
        <v>23</v>
      </c>
      <c r="E15" s="9">
        <v>10</v>
      </c>
      <c r="S15" s="10"/>
      <c r="T15" s="10"/>
      <c r="U15" s="11"/>
      <c r="V15" s="10"/>
      <c r="W15" s="11"/>
      <c r="X15" s="10"/>
    </row>
    <row r="16" spans="1:24" x14ac:dyDescent="0.3">
      <c r="A16" s="6" t="s">
        <v>140</v>
      </c>
      <c r="B16" s="9">
        <v>7</v>
      </c>
      <c r="C16" s="9">
        <v>15</v>
      </c>
      <c r="D16" s="9">
        <v>16</v>
      </c>
      <c r="E16" s="9">
        <v>10</v>
      </c>
      <c r="S16" s="10"/>
      <c r="T16" s="10"/>
      <c r="U16" s="11"/>
      <c r="V16" s="10"/>
      <c r="W16" s="11"/>
      <c r="X16" s="10"/>
    </row>
    <row r="17" spans="1:20" x14ac:dyDescent="0.3">
      <c r="A17" s="5" t="s">
        <v>141</v>
      </c>
      <c r="B17" s="9">
        <v>7</v>
      </c>
      <c r="C17" s="9">
        <v>14</v>
      </c>
      <c r="D17" s="9">
        <v>16.333333333333332</v>
      </c>
      <c r="E17" s="9">
        <v>30</v>
      </c>
      <c r="S17" s="10"/>
      <c r="T17" s="10"/>
    </row>
    <row r="18" spans="1:20" x14ac:dyDescent="0.3">
      <c r="A18" s="6" t="s">
        <v>142</v>
      </c>
      <c r="B18" s="9">
        <v>7</v>
      </c>
      <c r="C18" s="9">
        <v>14</v>
      </c>
      <c r="D18" s="9">
        <v>16</v>
      </c>
      <c r="E18" s="9">
        <v>10</v>
      </c>
    </row>
    <row r="19" spans="1:20" x14ac:dyDescent="0.3">
      <c r="A19" s="6" t="s">
        <v>143</v>
      </c>
      <c r="B19" s="9">
        <v>7</v>
      </c>
      <c r="C19" s="9">
        <v>13</v>
      </c>
      <c r="D19" s="9">
        <v>19</v>
      </c>
      <c r="E19" s="9">
        <v>10</v>
      </c>
    </row>
    <row r="20" spans="1:20" x14ac:dyDescent="0.3">
      <c r="A20" s="6" t="s">
        <v>144</v>
      </c>
      <c r="B20" s="9">
        <v>7</v>
      </c>
      <c r="C20" s="9">
        <v>15</v>
      </c>
      <c r="D20" s="9">
        <v>14</v>
      </c>
      <c r="E20" s="9">
        <v>10</v>
      </c>
    </row>
    <row r="21" spans="1:20" x14ac:dyDescent="0.3">
      <c r="A21" s="3" t="s">
        <v>145</v>
      </c>
      <c r="B21" s="9">
        <v>7</v>
      </c>
      <c r="C21" s="9">
        <v>14.25</v>
      </c>
      <c r="D21" s="9">
        <v>17.416666666666668</v>
      </c>
      <c r="E21" s="9">
        <v>144</v>
      </c>
    </row>
    <row r="22" spans="1:20" x14ac:dyDescent="0.3">
      <c r="A22" s="5" t="s">
        <v>129</v>
      </c>
      <c r="B22" s="9">
        <v>7</v>
      </c>
      <c r="C22" s="9">
        <v>12.666666666666666</v>
      </c>
      <c r="D22" s="9">
        <v>17</v>
      </c>
      <c r="E22" s="9">
        <v>36</v>
      </c>
    </row>
    <row r="23" spans="1:20" x14ac:dyDescent="0.3">
      <c r="A23" s="6" t="s">
        <v>130</v>
      </c>
      <c r="B23" s="9">
        <v>7</v>
      </c>
      <c r="C23" s="9">
        <v>13</v>
      </c>
      <c r="D23" s="9">
        <v>18</v>
      </c>
      <c r="E23" s="9">
        <v>12</v>
      </c>
    </row>
    <row r="24" spans="1:20" x14ac:dyDescent="0.3">
      <c r="A24" s="6" t="s">
        <v>131</v>
      </c>
      <c r="B24" s="9">
        <v>7</v>
      </c>
      <c r="C24" s="9">
        <v>11</v>
      </c>
      <c r="D24" s="9">
        <v>17</v>
      </c>
      <c r="E24" s="9">
        <v>12</v>
      </c>
    </row>
    <row r="25" spans="1:20" x14ac:dyDescent="0.3">
      <c r="A25" s="6" t="s">
        <v>132</v>
      </c>
      <c r="B25" s="9">
        <v>7</v>
      </c>
      <c r="C25" s="9">
        <v>14</v>
      </c>
      <c r="D25" s="9">
        <v>16</v>
      </c>
      <c r="E25" s="9">
        <v>12</v>
      </c>
    </row>
    <row r="26" spans="1:20" x14ac:dyDescent="0.3">
      <c r="A26" s="5" t="s">
        <v>133</v>
      </c>
      <c r="B26" s="9">
        <v>7</v>
      </c>
      <c r="C26" s="9">
        <v>14.666666666666666</v>
      </c>
      <c r="D26" s="9">
        <v>18</v>
      </c>
      <c r="E26" s="9">
        <v>36</v>
      </c>
    </row>
    <row r="27" spans="1:20" x14ac:dyDescent="0.3">
      <c r="A27" s="6" t="s">
        <v>134</v>
      </c>
      <c r="B27" s="9">
        <v>7</v>
      </c>
      <c r="C27" s="9">
        <v>12</v>
      </c>
      <c r="D27" s="9">
        <v>14</v>
      </c>
      <c r="E27" s="9">
        <v>12</v>
      </c>
    </row>
    <row r="28" spans="1:20" x14ac:dyDescent="0.3">
      <c r="A28" s="6" t="s">
        <v>135</v>
      </c>
      <c r="B28" s="9">
        <v>7</v>
      </c>
      <c r="C28" s="9">
        <v>13</v>
      </c>
      <c r="D28" s="9">
        <v>19</v>
      </c>
      <c r="E28" s="9">
        <v>12</v>
      </c>
    </row>
    <row r="29" spans="1:20" x14ac:dyDescent="0.3">
      <c r="A29" s="6" t="s">
        <v>136</v>
      </c>
      <c r="B29" s="9">
        <v>7</v>
      </c>
      <c r="C29" s="9">
        <v>19</v>
      </c>
      <c r="D29" s="9">
        <v>21</v>
      </c>
      <c r="E29" s="9">
        <v>12</v>
      </c>
    </row>
    <row r="30" spans="1:20" x14ac:dyDescent="0.3">
      <c r="A30" s="5" t="s">
        <v>137</v>
      </c>
      <c r="B30" s="9">
        <v>7</v>
      </c>
      <c r="C30" s="9">
        <v>15.333333333333334</v>
      </c>
      <c r="D30" s="9">
        <v>16.666666666666668</v>
      </c>
      <c r="E30" s="9">
        <v>36</v>
      </c>
    </row>
    <row r="31" spans="1:20" x14ac:dyDescent="0.3">
      <c r="A31" s="6" t="s">
        <v>138</v>
      </c>
      <c r="B31" s="9">
        <v>7</v>
      </c>
      <c r="C31" s="9">
        <v>18</v>
      </c>
      <c r="D31" s="9">
        <v>19</v>
      </c>
      <c r="E31" s="9">
        <v>12</v>
      </c>
    </row>
    <row r="32" spans="1:20" x14ac:dyDescent="0.3">
      <c r="A32" s="6" t="s">
        <v>139</v>
      </c>
      <c r="B32" s="9">
        <v>7</v>
      </c>
      <c r="C32" s="9">
        <v>15</v>
      </c>
      <c r="D32" s="9">
        <v>17</v>
      </c>
      <c r="E32" s="9">
        <v>12</v>
      </c>
    </row>
    <row r="33" spans="1:5" x14ac:dyDescent="0.3">
      <c r="A33" s="6" t="s">
        <v>140</v>
      </c>
      <c r="B33" s="9">
        <v>7</v>
      </c>
      <c r="C33" s="9">
        <v>13</v>
      </c>
      <c r="D33" s="9">
        <v>14</v>
      </c>
      <c r="E33" s="9">
        <v>12</v>
      </c>
    </row>
    <row r="34" spans="1:5" x14ac:dyDescent="0.3">
      <c r="A34" s="5" t="s">
        <v>141</v>
      </c>
      <c r="B34" s="9">
        <v>7</v>
      </c>
      <c r="C34" s="9">
        <v>14.333333333333334</v>
      </c>
      <c r="D34" s="9">
        <v>18</v>
      </c>
      <c r="E34" s="9">
        <v>36</v>
      </c>
    </row>
    <row r="35" spans="1:5" x14ac:dyDescent="0.3">
      <c r="A35" s="6" t="s">
        <v>142</v>
      </c>
      <c r="B35" s="9">
        <v>7</v>
      </c>
      <c r="C35" s="9">
        <v>12</v>
      </c>
      <c r="D35" s="9">
        <v>16</v>
      </c>
      <c r="E35" s="9">
        <v>12</v>
      </c>
    </row>
    <row r="36" spans="1:5" x14ac:dyDescent="0.3">
      <c r="A36" s="6" t="s">
        <v>143</v>
      </c>
      <c r="B36" s="9">
        <v>7</v>
      </c>
      <c r="C36" s="9">
        <v>18</v>
      </c>
      <c r="D36" s="9">
        <v>20</v>
      </c>
      <c r="E36" s="9">
        <v>12</v>
      </c>
    </row>
    <row r="37" spans="1:5" x14ac:dyDescent="0.3">
      <c r="A37" s="6" t="s">
        <v>144</v>
      </c>
      <c r="B37" s="9">
        <v>7</v>
      </c>
      <c r="C37" s="9">
        <v>13</v>
      </c>
      <c r="D37" s="9">
        <v>18</v>
      </c>
      <c r="E37" s="9">
        <v>12</v>
      </c>
    </row>
    <row r="38" spans="1:5" x14ac:dyDescent="0.3">
      <c r="A38" s="3" t="s">
        <v>146</v>
      </c>
      <c r="B38" s="9">
        <v>7</v>
      </c>
      <c r="C38" s="9">
        <v>18.428571428571427</v>
      </c>
      <c r="D38" s="9">
        <v>22.285714285714285</v>
      </c>
      <c r="E38" s="9">
        <v>77</v>
      </c>
    </row>
    <row r="39" spans="1:5" x14ac:dyDescent="0.3">
      <c r="A39" s="5" t="s">
        <v>129</v>
      </c>
      <c r="B39" s="9">
        <v>7</v>
      </c>
      <c r="C39" s="9">
        <v>15</v>
      </c>
      <c r="D39" s="9">
        <v>17.666666666666668</v>
      </c>
      <c r="E39" s="9">
        <v>33</v>
      </c>
    </row>
    <row r="40" spans="1:5" x14ac:dyDescent="0.3">
      <c r="A40" s="6" t="s">
        <v>130</v>
      </c>
      <c r="B40" s="9">
        <v>7</v>
      </c>
      <c r="C40" s="9">
        <v>14</v>
      </c>
      <c r="D40" s="9">
        <v>17</v>
      </c>
      <c r="E40" s="9">
        <v>11</v>
      </c>
    </row>
    <row r="41" spans="1:5" x14ac:dyDescent="0.3">
      <c r="A41" s="6" t="s">
        <v>131</v>
      </c>
      <c r="B41" s="9">
        <v>7</v>
      </c>
      <c r="C41" s="9">
        <v>15</v>
      </c>
      <c r="D41" s="9">
        <v>17</v>
      </c>
      <c r="E41" s="9">
        <v>11</v>
      </c>
    </row>
    <row r="42" spans="1:5" x14ac:dyDescent="0.3">
      <c r="A42" s="6" t="s">
        <v>132</v>
      </c>
      <c r="B42" s="9">
        <v>7</v>
      </c>
      <c r="C42" s="9">
        <v>16</v>
      </c>
      <c r="D42" s="9">
        <v>19</v>
      </c>
      <c r="E42" s="9">
        <v>11</v>
      </c>
    </row>
    <row r="43" spans="1:5" x14ac:dyDescent="0.3">
      <c r="A43" s="5" t="s">
        <v>133</v>
      </c>
      <c r="B43" s="9">
        <v>7</v>
      </c>
      <c r="C43" s="9">
        <v>18.666666666666668</v>
      </c>
      <c r="D43" s="9">
        <v>23.666666666666668</v>
      </c>
      <c r="E43" s="9">
        <v>33</v>
      </c>
    </row>
    <row r="44" spans="1:5" x14ac:dyDescent="0.3">
      <c r="A44" s="6" t="s">
        <v>134</v>
      </c>
      <c r="B44" s="9">
        <v>7</v>
      </c>
      <c r="C44" s="9">
        <v>15</v>
      </c>
      <c r="D44" s="9">
        <v>19</v>
      </c>
      <c r="E44" s="9">
        <v>11</v>
      </c>
    </row>
    <row r="45" spans="1:5" x14ac:dyDescent="0.3">
      <c r="A45" s="6" t="s">
        <v>135</v>
      </c>
      <c r="B45" s="9">
        <v>7</v>
      </c>
      <c r="C45" s="9">
        <v>17</v>
      </c>
      <c r="D45" s="9">
        <v>21</v>
      </c>
      <c r="E45" s="9">
        <v>11</v>
      </c>
    </row>
    <row r="46" spans="1:5" x14ac:dyDescent="0.3">
      <c r="A46" s="6" t="s">
        <v>136</v>
      </c>
      <c r="B46" s="9">
        <v>7</v>
      </c>
      <c r="C46" s="9">
        <v>24</v>
      </c>
      <c r="D46" s="9">
        <v>31</v>
      </c>
      <c r="E46" s="9">
        <v>11</v>
      </c>
    </row>
    <row r="47" spans="1:5" x14ac:dyDescent="0.3">
      <c r="A47" s="5" t="s">
        <v>137</v>
      </c>
      <c r="B47" s="9">
        <v>7</v>
      </c>
      <c r="C47" s="9">
        <v>28</v>
      </c>
      <c r="D47" s="9">
        <v>32</v>
      </c>
      <c r="E47" s="9">
        <v>11</v>
      </c>
    </row>
    <row r="48" spans="1:5" x14ac:dyDescent="0.3">
      <c r="A48" s="6" t="s">
        <v>138</v>
      </c>
      <c r="B48" s="9">
        <v>7</v>
      </c>
      <c r="C48" s="9">
        <v>28</v>
      </c>
      <c r="D48" s="9">
        <v>32</v>
      </c>
      <c r="E48" s="9">
        <v>11</v>
      </c>
    </row>
    <row r="49" spans="1:5" x14ac:dyDescent="0.3">
      <c r="A49" s="3" t="s">
        <v>52</v>
      </c>
      <c r="B49" s="9">
        <v>7</v>
      </c>
      <c r="C49" s="9">
        <v>15.612903225806452</v>
      </c>
      <c r="D49" s="9">
        <v>18.580645161290324</v>
      </c>
      <c r="E49" s="9">
        <v>341</v>
      </c>
    </row>
  </sheetData>
  <pageMargins left="0.7" right="0.7" top="0.75" bottom="0.75" header="0.3" footer="0.3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5AF3E6-02DA-4BFF-B29C-AB353F32208B}">
  <sheetPr codeName="Sheet21"/>
  <dimension ref="A1:X49"/>
  <sheetViews>
    <sheetView topLeftCell="B1" zoomScale="85" zoomScaleNormal="85" workbookViewId="0">
      <selection activeCell="D1" sqref="D1:E1"/>
    </sheetView>
  </sheetViews>
  <sheetFormatPr defaultRowHeight="14.4" x14ac:dyDescent="0.3"/>
  <cols>
    <col min="1" max="1" width="13.33203125" bestFit="1" customWidth="1"/>
    <col min="2" max="2" width="18.44140625" bestFit="1" customWidth="1"/>
    <col min="3" max="3" width="18.88671875" bestFit="1" customWidth="1"/>
    <col min="4" max="4" width="21.109375" bestFit="1" customWidth="1"/>
    <col min="5" max="5" width="22.33203125" bestFit="1" customWidth="1"/>
  </cols>
  <sheetData>
    <row r="1" spans="1:24" x14ac:dyDescent="0.3">
      <c r="A1" s="2" t="s">
        <v>119</v>
      </c>
      <c r="B1" t="s">
        <v>55</v>
      </c>
      <c r="D1" t="s">
        <v>2588</v>
      </c>
      <c r="E1" t="str">
        <f>VLOOKUP(B1,'Graafiku alus'!$K:$R,8)</f>
        <v>Tööala</v>
      </c>
    </row>
    <row r="3" spans="1:24" x14ac:dyDescent="0.3">
      <c r="A3" s="2" t="s">
        <v>51</v>
      </c>
      <c r="B3" t="s">
        <v>147</v>
      </c>
      <c r="C3" t="s">
        <v>153</v>
      </c>
      <c r="D3" t="s">
        <v>154</v>
      </c>
      <c r="E3" t="s">
        <v>2572</v>
      </c>
    </row>
    <row r="4" spans="1:24" x14ac:dyDescent="0.3">
      <c r="A4" s="3" t="s">
        <v>128</v>
      </c>
      <c r="B4" s="9">
        <v>765</v>
      </c>
      <c r="C4" s="9">
        <v>655.83333333333337</v>
      </c>
      <c r="D4" s="9">
        <v>623.08333333333337</v>
      </c>
      <c r="E4" s="9">
        <v>8676</v>
      </c>
    </row>
    <row r="5" spans="1:24" x14ac:dyDescent="0.3">
      <c r="A5" s="5" t="s">
        <v>129</v>
      </c>
      <c r="B5" s="9">
        <v>765</v>
      </c>
      <c r="C5" s="9">
        <v>670.66666666666663</v>
      </c>
      <c r="D5" s="9">
        <v>644.33333333333337</v>
      </c>
      <c r="E5" s="9">
        <v>2169</v>
      </c>
      <c r="J5" t="str">
        <f ca="1">MID(CELL("filename",A1),FIND("]",CELL("filename",A1))+1,255)</f>
        <v>Kostivere alevik</v>
      </c>
    </row>
    <row r="6" spans="1:24" x14ac:dyDescent="0.3">
      <c r="A6" s="6" t="s">
        <v>130</v>
      </c>
      <c r="B6" s="9">
        <v>765</v>
      </c>
      <c r="C6" s="9">
        <v>641</v>
      </c>
      <c r="D6" s="9">
        <v>616</v>
      </c>
      <c r="E6" s="9">
        <v>723</v>
      </c>
    </row>
    <row r="7" spans="1:24" x14ac:dyDescent="0.3">
      <c r="A7" s="6" t="s">
        <v>131</v>
      </c>
      <c r="B7" s="9">
        <v>765</v>
      </c>
      <c r="C7" s="9">
        <v>677</v>
      </c>
      <c r="D7" s="9">
        <v>639</v>
      </c>
      <c r="E7" s="9">
        <v>723</v>
      </c>
    </row>
    <row r="8" spans="1:24" x14ac:dyDescent="0.3">
      <c r="A8" s="6" t="s">
        <v>132</v>
      </c>
      <c r="B8" s="9">
        <v>765</v>
      </c>
      <c r="C8" s="9">
        <v>694</v>
      </c>
      <c r="D8" s="9">
        <v>678</v>
      </c>
      <c r="E8" s="9">
        <v>723</v>
      </c>
    </row>
    <row r="9" spans="1:24" x14ac:dyDescent="0.3">
      <c r="A9" s="5" t="s">
        <v>133</v>
      </c>
      <c r="B9" s="9">
        <v>765</v>
      </c>
      <c r="C9" s="9">
        <v>660.33333333333337</v>
      </c>
      <c r="D9" s="9">
        <v>640.66666666666663</v>
      </c>
      <c r="E9" s="9">
        <v>2169</v>
      </c>
    </row>
    <row r="10" spans="1:24" x14ac:dyDescent="0.3">
      <c r="A10" s="6" t="s">
        <v>134</v>
      </c>
      <c r="B10" s="9">
        <v>765</v>
      </c>
      <c r="C10" s="9">
        <v>688</v>
      </c>
      <c r="D10" s="9">
        <v>672</v>
      </c>
      <c r="E10" s="9">
        <v>723</v>
      </c>
    </row>
    <row r="11" spans="1:24" x14ac:dyDescent="0.3">
      <c r="A11" s="6" t="s">
        <v>135</v>
      </c>
      <c r="B11" s="9">
        <v>765</v>
      </c>
      <c r="C11" s="9">
        <v>658</v>
      </c>
      <c r="D11" s="9">
        <v>640</v>
      </c>
      <c r="E11" s="9">
        <v>723</v>
      </c>
    </row>
    <row r="12" spans="1:24" x14ac:dyDescent="0.3">
      <c r="A12" s="6" t="s">
        <v>136</v>
      </c>
      <c r="B12" s="9">
        <v>765</v>
      </c>
      <c r="C12" s="9">
        <v>635</v>
      </c>
      <c r="D12" s="9">
        <v>610</v>
      </c>
      <c r="E12" s="9">
        <v>723</v>
      </c>
      <c r="S12" s="10"/>
      <c r="T12" s="10"/>
      <c r="U12" s="11"/>
      <c r="V12" s="10"/>
      <c r="W12" s="11"/>
      <c r="X12" s="10"/>
    </row>
    <row r="13" spans="1:24" x14ac:dyDescent="0.3">
      <c r="A13" s="5" t="s">
        <v>137</v>
      </c>
      <c r="B13" s="9">
        <v>765</v>
      </c>
      <c r="C13" s="9">
        <v>630.33333333333337</v>
      </c>
      <c r="D13" s="9">
        <v>586.33333333333337</v>
      </c>
      <c r="E13" s="9">
        <v>2169</v>
      </c>
      <c r="S13" s="10"/>
      <c r="T13" s="10"/>
      <c r="U13" s="11"/>
      <c r="V13" s="10"/>
      <c r="W13" s="11"/>
      <c r="X13" s="10"/>
    </row>
    <row r="14" spans="1:24" x14ac:dyDescent="0.3">
      <c r="A14" s="6" t="s">
        <v>138</v>
      </c>
      <c r="B14" s="9">
        <v>765</v>
      </c>
      <c r="C14" s="9">
        <v>638</v>
      </c>
      <c r="D14" s="9">
        <v>583</v>
      </c>
      <c r="E14" s="9">
        <v>723</v>
      </c>
      <c r="S14" s="10"/>
      <c r="T14" s="10"/>
      <c r="U14" s="11"/>
      <c r="V14" s="10"/>
      <c r="W14" s="11"/>
      <c r="X14" s="10"/>
    </row>
    <row r="15" spans="1:24" x14ac:dyDescent="0.3">
      <c r="A15" s="6" t="s">
        <v>139</v>
      </c>
      <c r="B15" s="9">
        <v>765</v>
      </c>
      <c r="C15" s="9">
        <v>631</v>
      </c>
      <c r="D15" s="9">
        <v>593</v>
      </c>
      <c r="E15" s="9">
        <v>723</v>
      </c>
      <c r="S15" s="10"/>
      <c r="T15" s="10"/>
      <c r="U15" s="11"/>
      <c r="V15" s="10"/>
      <c r="W15" s="11"/>
      <c r="X15" s="10"/>
    </row>
    <row r="16" spans="1:24" x14ac:dyDescent="0.3">
      <c r="A16" s="6" t="s">
        <v>140</v>
      </c>
      <c r="B16" s="9">
        <v>765</v>
      </c>
      <c r="C16" s="9">
        <v>622</v>
      </c>
      <c r="D16" s="9">
        <v>583</v>
      </c>
      <c r="E16" s="9">
        <v>723</v>
      </c>
      <c r="S16" s="10"/>
      <c r="T16" s="10"/>
      <c r="U16" s="11"/>
      <c r="V16" s="10"/>
      <c r="W16" s="11"/>
      <c r="X16" s="10"/>
    </row>
    <row r="17" spans="1:20" x14ac:dyDescent="0.3">
      <c r="A17" s="5" t="s">
        <v>141</v>
      </c>
      <c r="B17" s="9">
        <v>765</v>
      </c>
      <c r="C17" s="9">
        <v>662</v>
      </c>
      <c r="D17" s="9">
        <v>621</v>
      </c>
      <c r="E17" s="9">
        <v>2169</v>
      </c>
      <c r="S17" s="10"/>
      <c r="T17" s="10"/>
    </row>
    <row r="18" spans="1:20" x14ac:dyDescent="0.3">
      <c r="A18" s="6" t="s">
        <v>142</v>
      </c>
      <c r="B18" s="9">
        <v>765</v>
      </c>
      <c r="C18" s="9">
        <v>650</v>
      </c>
      <c r="D18" s="9">
        <v>610</v>
      </c>
      <c r="E18" s="9">
        <v>723</v>
      </c>
    </row>
    <row r="19" spans="1:20" x14ac:dyDescent="0.3">
      <c r="A19" s="6" t="s">
        <v>143</v>
      </c>
      <c r="B19" s="9">
        <v>765</v>
      </c>
      <c r="C19" s="9">
        <v>669</v>
      </c>
      <c r="D19" s="9">
        <v>629</v>
      </c>
      <c r="E19" s="9">
        <v>723</v>
      </c>
    </row>
    <row r="20" spans="1:20" x14ac:dyDescent="0.3">
      <c r="A20" s="6" t="s">
        <v>144</v>
      </c>
      <c r="B20" s="9">
        <v>765</v>
      </c>
      <c r="C20" s="9">
        <v>667</v>
      </c>
      <c r="D20" s="9">
        <v>624</v>
      </c>
      <c r="E20" s="9">
        <v>723</v>
      </c>
    </row>
    <row r="21" spans="1:20" x14ac:dyDescent="0.3">
      <c r="A21" s="3" t="s">
        <v>145</v>
      </c>
      <c r="B21" s="9">
        <v>765</v>
      </c>
      <c r="C21" s="9">
        <v>703.5</v>
      </c>
      <c r="D21" s="9">
        <v>670.75</v>
      </c>
      <c r="E21" s="9">
        <v>8688</v>
      </c>
    </row>
    <row r="22" spans="1:20" x14ac:dyDescent="0.3">
      <c r="A22" s="5" t="s">
        <v>129</v>
      </c>
      <c r="B22" s="9">
        <v>765</v>
      </c>
      <c r="C22" s="9">
        <v>694.66666666666663</v>
      </c>
      <c r="D22" s="9">
        <v>647.66666666666663</v>
      </c>
      <c r="E22" s="9">
        <v>2172</v>
      </c>
    </row>
    <row r="23" spans="1:20" x14ac:dyDescent="0.3">
      <c r="A23" s="6" t="s">
        <v>130</v>
      </c>
      <c r="B23" s="9">
        <v>765</v>
      </c>
      <c r="C23" s="9">
        <v>680</v>
      </c>
      <c r="D23" s="9">
        <v>651</v>
      </c>
      <c r="E23" s="9">
        <v>724</v>
      </c>
    </row>
    <row r="24" spans="1:20" x14ac:dyDescent="0.3">
      <c r="A24" s="6" t="s">
        <v>131</v>
      </c>
      <c r="B24" s="9">
        <v>765</v>
      </c>
      <c r="C24" s="9">
        <v>697</v>
      </c>
      <c r="D24" s="9">
        <v>630</v>
      </c>
      <c r="E24" s="9">
        <v>724</v>
      </c>
    </row>
    <row r="25" spans="1:20" x14ac:dyDescent="0.3">
      <c r="A25" s="6" t="s">
        <v>132</v>
      </c>
      <c r="B25" s="9">
        <v>765</v>
      </c>
      <c r="C25" s="9">
        <v>707</v>
      </c>
      <c r="D25" s="9">
        <v>662</v>
      </c>
      <c r="E25" s="9">
        <v>724</v>
      </c>
    </row>
    <row r="26" spans="1:20" x14ac:dyDescent="0.3">
      <c r="A26" s="5" t="s">
        <v>133</v>
      </c>
      <c r="B26" s="9">
        <v>765</v>
      </c>
      <c r="C26" s="9">
        <v>695</v>
      </c>
      <c r="D26" s="9">
        <v>656.33333333333337</v>
      </c>
      <c r="E26" s="9">
        <v>2172</v>
      </c>
    </row>
    <row r="27" spans="1:20" x14ac:dyDescent="0.3">
      <c r="A27" s="6" t="s">
        <v>134</v>
      </c>
      <c r="B27" s="9">
        <v>765</v>
      </c>
      <c r="C27" s="9">
        <v>669</v>
      </c>
      <c r="D27" s="9">
        <v>636</v>
      </c>
      <c r="E27" s="9">
        <v>724</v>
      </c>
    </row>
    <row r="28" spans="1:20" x14ac:dyDescent="0.3">
      <c r="A28" s="6" t="s">
        <v>135</v>
      </c>
      <c r="B28" s="9">
        <v>765</v>
      </c>
      <c r="C28" s="9">
        <v>720</v>
      </c>
      <c r="D28" s="9">
        <v>675</v>
      </c>
      <c r="E28" s="9">
        <v>724</v>
      </c>
    </row>
    <row r="29" spans="1:20" x14ac:dyDescent="0.3">
      <c r="A29" s="6" t="s">
        <v>136</v>
      </c>
      <c r="B29" s="9">
        <v>765</v>
      </c>
      <c r="C29" s="9">
        <v>696</v>
      </c>
      <c r="D29" s="9">
        <v>658</v>
      </c>
      <c r="E29" s="9">
        <v>724</v>
      </c>
    </row>
    <row r="30" spans="1:20" x14ac:dyDescent="0.3">
      <c r="A30" s="5" t="s">
        <v>137</v>
      </c>
      <c r="B30" s="9">
        <v>765</v>
      </c>
      <c r="C30" s="9">
        <v>698.33333333333337</v>
      </c>
      <c r="D30" s="9">
        <v>659.33333333333337</v>
      </c>
      <c r="E30" s="9">
        <v>2172</v>
      </c>
    </row>
    <row r="31" spans="1:20" x14ac:dyDescent="0.3">
      <c r="A31" s="6" t="s">
        <v>138</v>
      </c>
      <c r="B31" s="9">
        <v>765</v>
      </c>
      <c r="C31" s="9">
        <v>662</v>
      </c>
      <c r="D31" s="9">
        <v>630</v>
      </c>
      <c r="E31" s="9">
        <v>724</v>
      </c>
    </row>
    <row r="32" spans="1:20" x14ac:dyDescent="0.3">
      <c r="A32" s="6" t="s">
        <v>139</v>
      </c>
      <c r="B32" s="9">
        <v>765</v>
      </c>
      <c r="C32" s="9">
        <v>690</v>
      </c>
      <c r="D32" s="9">
        <v>664</v>
      </c>
      <c r="E32" s="9">
        <v>724</v>
      </c>
    </row>
    <row r="33" spans="1:5" x14ac:dyDescent="0.3">
      <c r="A33" s="6" t="s">
        <v>140</v>
      </c>
      <c r="B33" s="9">
        <v>765</v>
      </c>
      <c r="C33" s="9">
        <v>743</v>
      </c>
      <c r="D33" s="9">
        <v>684</v>
      </c>
      <c r="E33" s="9">
        <v>724</v>
      </c>
    </row>
    <row r="34" spans="1:5" x14ac:dyDescent="0.3">
      <c r="A34" s="5" t="s">
        <v>141</v>
      </c>
      <c r="B34" s="9">
        <v>765</v>
      </c>
      <c r="C34" s="9">
        <v>726</v>
      </c>
      <c r="D34" s="9">
        <v>719.66666666666663</v>
      </c>
      <c r="E34" s="9">
        <v>2172</v>
      </c>
    </row>
    <row r="35" spans="1:5" x14ac:dyDescent="0.3">
      <c r="A35" s="6" t="s">
        <v>142</v>
      </c>
      <c r="B35" s="9">
        <v>765</v>
      </c>
      <c r="C35" s="9">
        <v>730</v>
      </c>
      <c r="D35" s="9">
        <v>705</v>
      </c>
      <c r="E35" s="9">
        <v>724</v>
      </c>
    </row>
    <row r="36" spans="1:5" x14ac:dyDescent="0.3">
      <c r="A36" s="6" t="s">
        <v>143</v>
      </c>
      <c r="B36" s="9">
        <v>765</v>
      </c>
      <c r="C36" s="9">
        <v>716</v>
      </c>
      <c r="D36" s="9">
        <v>721</v>
      </c>
      <c r="E36" s="9">
        <v>724</v>
      </c>
    </row>
    <row r="37" spans="1:5" x14ac:dyDescent="0.3">
      <c r="A37" s="6" t="s">
        <v>144</v>
      </c>
      <c r="B37" s="9">
        <v>765</v>
      </c>
      <c r="C37" s="9">
        <v>732</v>
      </c>
      <c r="D37" s="9">
        <v>733</v>
      </c>
      <c r="E37" s="9">
        <v>724</v>
      </c>
    </row>
    <row r="38" spans="1:5" x14ac:dyDescent="0.3">
      <c r="A38" s="3" t="s">
        <v>146</v>
      </c>
      <c r="B38" s="9">
        <v>765</v>
      </c>
      <c r="C38" s="9">
        <v>759.14285714285711</v>
      </c>
      <c r="D38" s="9">
        <v>717.85714285714289</v>
      </c>
      <c r="E38" s="9">
        <v>5033</v>
      </c>
    </row>
    <row r="39" spans="1:5" x14ac:dyDescent="0.3">
      <c r="A39" s="5" t="s">
        <v>129</v>
      </c>
      <c r="B39" s="9">
        <v>765</v>
      </c>
      <c r="C39" s="9">
        <v>766</v>
      </c>
      <c r="D39" s="9">
        <v>734</v>
      </c>
      <c r="E39" s="9">
        <v>2157</v>
      </c>
    </row>
    <row r="40" spans="1:5" x14ac:dyDescent="0.3">
      <c r="A40" s="6" t="s">
        <v>130</v>
      </c>
      <c r="B40" s="9">
        <v>765</v>
      </c>
      <c r="C40" s="9">
        <v>761</v>
      </c>
      <c r="D40" s="9">
        <v>740</v>
      </c>
      <c r="E40" s="9">
        <v>719</v>
      </c>
    </row>
    <row r="41" spans="1:5" x14ac:dyDescent="0.3">
      <c r="A41" s="6" t="s">
        <v>131</v>
      </c>
      <c r="B41" s="9">
        <v>765</v>
      </c>
      <c r="C41" s="9">
        <v>757</v>
      </c>
      <c r="D41" s="9">
        <v>730</v>
      </c>
      <c r="E41" s="9">
        <v>719</v>
      </c>
    </row>
    <row r="42" spans="1:5" x14ac:dyDescent="0.3">
      <c r="A42" s="6" t="s">
        <v>132</v>
      </c>
      <c r="B42" s="9">
        <v>765</v>
      </c>
      <c r="C42" s="9">
        <v>780</v>
      </c>
      <c r="D42" s="9">
        <v>732</v>
      </c>
      <c r="E42" s="9">
        <v>719</v>
      </c>
    </row>
    <row r="43" spans="1:5" x14ac:dyDescent="0.3">
      <c r="A43" s="5" t="s">
        <v>133</v>
      </c>
      <c r="B43" s="9">
        <v>765</v>
      </c>
      <c r="C43" s="9">
        <v>767.33333333333337</v>
      </c>
      <c r="D43" s="9">
        <v>717</v>
      </c>
      <c r="E43" s="9">
        <v>2157</v>
      </c>
    </row>
    <row r="44" spans="1:5" x14ac:dyDescent="0.3">
      <c r="A44" s="6" t="s">
        <v>134</v>
      </c>
      <c r="B44" s="9">
        <v>765</v>
      </c>
      <c r="C44" s="9">
        <v>781</v>
      </c>
      <c r="D44" s="9">
        <v>737</v>
      </c>
      <c r="E44" s="9">
        <v>719</v>
      </c>
    </row>
    <row r="45" spans="1:5" x14ac:dyDescent="0.3">
      <c r="A45" s="6" t="s">
        <v>135</v>
      </c>
      <c r="B45" s="9">
        <v>765</v>
      </c>
      <c r="C45" s="9">
        <v>766</v>
      </c>
      <c r="D45" s="9">
        <v>710</v>
      </c>
      <c r="E45" s="9">
        <v>719</v>
      </c>
    </row>
    <row r="46" spans="1:5" x14ac:dyDescent="0.3">
      <c r="A46" s="6" t="s">
        <v>136</v>
      </c>
      <c r="B46" s="9">
        <v>765</v>
      </c>
      <c r="C46" s="9">
        <v>755</v>
      </c>
      <c r="D46" s="9">
        <v>704</v>
      </c>
      <c r="E46" s="9">
        <v>719</v>
      </c>
    </row>
    <row r="47" spans="1:5" x14ac:dyDescent="0.3">
      <c r="A47" s="5" t="s">
        <v>137</v>
      </c>
      <c r="B47" s="9">
        <v>765</v>
      </c>
      <c r="C47" s="9">
        <v>714</v>
      </c>
      <c r="D47" s="9">
        <v>672</v>
      </c>
      <c r="E47" s="9">
        <v>719</v>
      </c>
    </row>
    <row r="48" spans="1:5" x14ac:dyDescent="0.3">
      <c r="A48" s="6" t="s">
        <v>138</v>
      </c>
      <c r="B48" s="9">
        <v>765</v>
      </c>
      <c r="C48" s="9">
        <v>714</v>
      </c>
      <c r="D48" s="9">
        <v>672</v>
      </c>
      <c r="E48" s="9">
        <v>719</v>
      </c>
    </row>
    <row r="49" spans="1:5" x14ac:dyDescent="0.3">
      <c r="A49" s="3" t="s">
        <v>52</v>
      </c>
      <c r="B49" s="9">
        <v>765</v>
      </c>
      <c r="C49" s="9">
        <v>697.61290322580646</v>
      </c>
      <c r="D49" s="9">
        <v>662.93548387096769</v>
      </c>
      <c r="E49" s="9">
        <v>22397</v>
      </c>
    </row>
  </sheetData>
  <pageMargins left="0.7" right="0.7" top="0.75" bottom="0.75" header="0.3" footer="0.3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51CB02-E19F-4453-865A-0C1E8D9960CF}">
  <sheetPr codeName="Sheet20"/>
  <dimension ref="A1:X49"/>
  <sheetViews>
    <sheetView topLeftCell="B1" zoomScale="85" zoomScaleNormal="85" workbookViewId="0">
      <selection activeCell="D1" sqref="D1:E1"/>
    </sheetView>
  </sheetViews>
  <sheetFormatPr defaultRowHeight="14.4" x14ac:dyDescent="0.3"/>
  <cols>
    <col min="1" max="1" width="13.33203125" bestFit="1" customWidth="1"/>
    <col min="2" max="2" width="18.44140625" bestFit="1" customWidth="1"/>
    <col min="3" max="3" width="18.88671875" bestFit="1" customWidth="1"/>
    <col min="4" max="4" width="21.109375" bestFit="1" customWidth="1"/>
    <col min="5" max="5" width="22.33203125" bestFit="1" customWidth="1"/>
  </cols>
  <sheetData>
    <row r="1" spans="1:24" x14ac:dyDescent="0.3">
      <c r="A1" s="2" t="s">
        <v>119</v>
      </c>
      <c r="B1" t="s">
        <v>78</v>
      </c>
      <c r="D1" t="s">
        <v>2588</v>
      </c>
      <c r="E1" t="str">
        <f>VLOOKUP(B1,'Graafiku alus'!$K:$R,8)</f>
        <v>Puhkeala</v>
      </c>
    </row>
    <row r="3" spans="1:24" x14ac:dyDescent="0.3">
      <c r="A3" s="2" t="s">
        <v>51</v>
      </c>
      <c r="B3" t="s">
        <v>147</v>
      </c>
      <c r="C3" t="s">
        <v>153</v>
      </c>
      <c r="D3" t="s">
        <v>154</v>
      </c>
      <c r="E3" t="s">
        <v>2572</v>
      </c>
    </row>
    <row r="4" spans="1:24" x14ac:dyDescent="0.3">
      <c r="A4" s="3" t="s">
        <v>128</v>
      </c>
      <c r="B4" s="9">
        <v>34</v>
      </c>
      <c r="C4" s="9">
        <v>38.666666666666664</v>
      </c>
      <c r="D4" s="9">
        <v>43.416666666666664</v>
      </c>
      <c r="E4" s="9">
        <v>456</v>
      </c>
    </row>
    <row r="5" spans="1:24" x14ac:dyDescent="0.3">
      <c r="A5" s="5" t="s">
        <v>129</v>
      </c>
      <c r="B5" s="9">
        <v>34</v>
      </c>
      <c r="C5" s="9">
        <v>41</v>
      </c>
      <c r="D5" s="9">
        <v>48.666666666666664</v>
      </c>
      <c r="E5" s="9">
        <v>114</v>
      </c>
      <c r="J5" t="str">
        <f ca="1">MID(CELL("filename",A1),FIND("]",CELL("filename",A1))+1,255)</f>
        <v>Kostiranna küla</v>
      </c>
    </row>
    <row r="6" spans="1:24" x14ac:dyDescent="0.3">
      <c r="A6" s="6" t="s">
        <v>130</v>
      </c>
      <c r="B6" s="9">
        <v>34</v>
      </c>
      <c r="C6" s="9">
        <v>38</v>
      </c>
      <c r="D6" s="9">
        <v>47</v>
      </c>
      <c r="E6" s="9">
        <v>38</v>
      </c>
    </row>
    <row r="7" spans="1:24" x14ac:dyDescent="0.3">
      <c r="A7" s="6" t="s">
        <v>131</v>
      </c>
      <c r="B7" s="9">
        <v>34</v>
      </c>
      <c r="C7" s="9">
        <v>39</v>
      </c>
      <c r="D7" s="9">
        <v>44</v>
      </c>
      <c r="E7" s="9">
        <v>38</v>
      </c>
    </row>
    <row r="8" spans="1:24" x14ac:dyDescent="0.3">
      <c r="A8" s="6" t="s">
        <v>132</v>
      </c>
      <c r="B8" s="9">
        <v>34</v>
      </c>
      <c r="C8" s="9">
        <v>46</v>
      </c>
      <c r="D8" s="9">
        <v>55</v>
      </c>
      <c r="E8" s="9">
        <v>38</v>
      </c>
    </row>
    <row r="9" spans="1:24" x14ac:dyDescent="0.3">
      <c r="A9" s="5" t="s">
        <v>133</v>
      </c>
      <c r="B9" s="9">
        <v>34</v>
      </c>
      <c r="C9" s="9">
        <v>39.333333333333336</v>
      </c>
      <c r="D9" s="9">
        <v>43.333333333333336</v>
      </c>
      <c r="E9" s="9">
        <v>114</v>
      </c>
    </row>
    <row r="10" spans="1:24" x14ac:dyDescent="0.3">
      <c r="A10" s="6" t="s">
        <v>134</v>
      </c>
      <c r="B10" s="9">
        <v>34</v>
      </c>
      <c r="C10" s="9">
        <v>39</v>
      </c>
      <c r="D10" s="9">
        <v>43</v>
      </c>
      <c r="E10" s="9">
        <v>38</v>
      </c>
    </row>
    <row r="11" spans="1:24" x14ac:dyDescent="0.3">
      <c r="A11" s="6" t="s">
        <v>135</v>
      </c>
      <c r="B11" s="9">
        <v>34</v>
      </c>
      <c r="C11" s="9">
        <v>42</v>
      </c>
      <c r="D11" s="9">
        <v>46</v>
      </c>
      <c r="E11" s="9">
        <v>38</v>
      </c>
    </row>
    <row r="12" spans="1:24" x14ac:dyDescent="0.3">
      <c r="A12" s="6" t="s">
        <v>136</v>
      </c>
      <c r="B12" s="9">
        <v>34</v>
      </c>
      <c r="C12" s="9">
        <v>37</v>
      </c>
      <c r="D12" s="9">
        <v>41</v>
      </c>
      <c r="E12" s="9">
        <v>38</v>
      </c>
      <c r="S12" s="10"/>
      <c r="T12" s="10"/>
      <c r="U12" s="11"/>
      <c r="V12" s="10"/>
      <c r="W12" s="11"/>
      <c r="X12" s="10"/>
    </row>
    <row r="13" spans="1:24" x14ac:dyDescent="0.3">
      <c r="A13" s="5" t="s">
        <v>137</v>
      </c>
      <c r="B13" s="9">
        <v>34</v>
      </c>
      <c r="C13" s="9">
        <v>36.666666666666664</v>
      </c>
      <c r="D13" s="9">
        <v>44.333333333333336</v>
      </c>
      <c r="E13" s="9">
        <v>114</v>
      </c>
      <c r="S13" s="10"/>
      <c r="T13" s="10"/>
      <c r="U13" s="11"/>
      <c r="V13" s="10"/>
      <c r="W13" s="11"/>
      <c r="X13" s="10"/>
    </row>
    <row r="14" spans="1:24" x14ac:dyDescent="0.3">
      <c r="A14" s="6" t="s">
        <v>138</v>
      </c>
      <c r="B14" s="9">
        <v>34</v>
      </c>
      <c r="C14" s="9">
        <v>36</v>
      </c>
      <c r="D14" s="9">
        <v>38</v>
      </c>
      <c r="E14" s="9">
        <v>38</v>
      </c>
      <c r="S14" s="10"/>
      <c r="T14" s="10"/>
      <c r="U14" s="11"/>
      <c r="V14" s="10"/>
      <c r="W14" s="11"/>
      <c r="X14" s="10"/>
    </row>
    <row r="15" spans="1:24" x14ac:dyDescent="0.3">
      <c r="A15" s="6" t="s">
        <v>139</v>
      </c>
      <c r="B15" s="9">
        <v>34</v>
      </c>
      <c r="C15" s="9">
        <v>38</v>
      </c>
      <c r="D15" s="9">
        <v>44</v>
      </c>
      <c r="E15" s="9">
        <v>38</v>
      </c>
      <c r="S15" s="10"/>
      <c r="T15" s="10"/>
      <c r="U15" s="11"/>
      <c r="V15" s="10"/>
      <c r="W15" s="11"/>
      <c r="X15" s="10"/>
    </row>
    <row r="16" spans="1:24" x14ac:dyDescent="0.3">
      <c r="A16" s="6" t="s">
        <v>140</v>
      </c>
      <c r="B16" s="9">
        <v>34</v>
      </c>
      <c r="C16" s="9">
        <v>36</v>
      </c>
      <c r="D16" s="9">
        <v>51</v>
      </c>
      <c r="E16" s="9">
        <v>38</v>
      </c>
      <c r="S16" s="10"/>
      <c r="T16" s="10"/>
      <c r="U16" s="11"/>
      <c r="V16" s="10"/>
      <c r="W16" s="11"/>
      <c r="X16" s="10"/>
    </row>
    <row r="17" spans="1:20" x14ac:dyDescent="0.3">
      <c r="A17" s="5" t="s">
        <v>141</v>
      </c>
      <c r="B17" s="9">
        <v>34</v>
      </c>
      <c r="C17" s="9">
        <v>37.666666666666664</v>
      </c>
      <c r="D17" s="9">
        <v>37.333333333333336</v>
      </c>
      <c r="E17" s="9">
        <v>114</v>
      </c>
      <c r="S17" s="10"/>
      <c r="T17" s="10"/>
    </row>
    <row r="18" spans="1:20" x14ac:dyDescent="0.3">
      <c r="A18" s="6" t="s">
        <v>142</v>
      </c>
      <c r="B18" s="9">
        <v>34</v>
      </c>
      <c r="C18" s="9">
        <v>38</v>
      </c>
      <c r="D18" s="9">
        <v>37</v>
      </c>
      <c r="E18" s="9">
        <v>38</v>
      </c>
    </row>
    <row r="19" spans="1:20" x14ac:dyDescent="0.3">
      <c r="A19" s="6" t="s">
        <v>143</v>
      </c>
      <c r="B19" s="9">
        <v>34</v>
      </c>
      <c r="C19" s="9">
        <v>36</v>
      </c>
      <c r="D19" s="9">
        <v>44</v>
      </c>
      <c r="E19" s="9">
        <v>38</v>
      </c>
    </row>
    <row r="20" spans="1:20" x14ac:dyDescent="0.3">
      <c r="A20" s="6" t="s">
        <v>144</v>
      </c>
      <c r="B20" s="9">
        <v>34</v>
      </c>
      <c r="C20" s="9">
        <v>39</v>
      </c>
      <c r="D20" s="9">
        <v>31</v>
      </c>
      <c r="E20" s="9">
        <v>38</v>
      </c>
    </row>
    <row r="21" spans="1:20" x14ac:dyDescent="0.3">
      <c r="A21" s="3" t="s">
        <v>145</v>
      </c>
      <c r="B21" s="9">
        <v>34</v>
      </c>
      <c r="C21" s="9">
        <v>35.666666666666664</v>
      </c>
      <c r="D21" s="9">
        <v>36.75</v>
      </c>
      <c r="E21" s="9">
        <v>444</v>
      </c>
    </row>
    <row r="22" spans="1:20" x14ac:dyDescent="0.3">
      <c r="A22" s="5" t="s">
        <v>129</v>
      </c>
      <c r="B22" s="9">
        <v>34</v>
      </c>
      <c r="C22" s="9">
        <v>37.666666666666664</v>
      </c>
      <c r="D22" s="9">
        <v>37</v>
      </c>
      <c r="E22" s="9">
        <v>111</v>
      </c>
    </row>
    <row r="23" spans="1:20" x14ac:dyDescent="0.3">
      <c r="A23" s="6" t="s">
        <v>130</v>
      </c>
      <c r="B23" s="9">
        <v>34</v>
      </c>
      <c r="C23" s="9">
        <v>38</v>
      </c>
      <c r="D23" s="9">
        <v>37</v>
      </c>
      <c r="E23" s="9">
        <v>37</v>
      </c>
    </row>
    <row r="24" spans="1:20" x14ac:dyDescent="0.3">
      <c r="A24" s="6" t="s">
        <v>131</v>
      </c>
      <c r="B24" s="9">
        <v>34</v>
      </c>
      <c r="C24" s="9">
        <v>37</v>
      </c>
      <c r="D24" s="9">
        <v>36</v>
      </c>
      <c r="E24" s="9">
        <v>37</v>
      </c>
    </row>
    <row r="25" spans="1:20" x14ac:dyDescent="0.3">
      <c r="A25" s="6" t="s">
        <v>132</v>
      </c>
      <c r="B25" s="9">
        <v>34</v>
      </c>
      <c r="C25" s="9">
        <v>38</v>
      </c>
      <c r="D25" s="9">
        <v>38</v>
      </c>
      <c r="E25" s="9">
        <v>37</v>
      </c>
    </row>
    <row r="26" spans="1:20" x14ac:dyDescent="0.3">
      <c r="A26" s="5" t="s">
        <v>133</v>
      </c>
      <c r="B26" s="9">
        <v>34</v>
      </c>
      <c r="C26" s="9">
        <v>36</v>
      </c>
      <c r="D26" s="9">
        <v>40.666666666666664</v>
      </c>
      <c r="E26" s="9">
        <v>111</v>
      </c>
    </row>
    <row r="27" spans="1:20" x14ac:dyDescent="0.3">
      <c r="A27" s="6" t="s">
        <v>134</v>
      </c>
      <c r="B27" s="9">
        <v>34</v>
      </c>
      <c r="C27" s="9">
        <v>37</v>
      </c>
      <c r="D27" s="9">
        <v>35</v>
      </c>
      <c r="E27" s="9">
        <v>37</v>
      </c>
    </row>
    <row r="28" spans="1:20" x14ac:dyDescent="0.3">
      <c r="A28" s="6" t="s">
        <v>135</v>
      </c>
      <c r="B28" s="9">
        <v>34</v>
      </c>
      <c r="C28" s="9">
        <v>38</v>
      </c>
      <c r="D28" s="9">
        <v>49</v>
      </c>
      <c r="E28" s="9">
        <v>37</v>
      </c>
    </row>
    <row r="29" spans="1:20" x14ac:dyDescent="0.3">
      <c r="A29" s="6" t="s">
        <v>136</v>
      </c>
      <c r="B29" s="9">
        <v>34</v>
      </c>
      <c r="C29" s="9">
        <v>33</v>
      </c>
      <c r="D29" s="9">
        <v>38</v>
      </c>
      <c r="E29" s="9">
        <v>37</v>
      </c>
    </row>
    <row r="30" spans="1:20" x14ac:dyDescent="0.3">
      <c r="A30" s="5" t="s">
        <v>137</v>
      </c>
      <c r="B30" s="9">
        <v>34</v>
      </c>
      <c r="C30" s="9">
        <v>34.666666666666664</v>
      </c>
      <c r="D30" s="9">
        <v>36</v>
      </c>
      <c r="E30" s="9">
        <v>111</v>
      </c>
    </row>
    <row r="31" spans="1:20" x14ac:dyDescent="0.3">
      <c r="A31" s="6" t="s">
        <v>138</v>
      </c>
      <c r="B31" s="9">
        <v>34</v>
      </c>
      <c r="C31" s="9">
        <v>34</v>
      </c>
      <c r="D31" s="9">
        <v>39</v>
      </c>
      <c r="E31" s="9">
        <v>37</v>
      </c>
    </row>
    <row r="32" spans="1:20" x14ac:dyDescent="0.3">
      <c r="A32" s="6" t="s">
        <v>139</v>
      </c>
      <c r="B32" s="9">
        <v>34</v>
      </c>
      <c r="C32" s="9">
        <v>36</v>
      </c>
      <c r="D32" s="9">
        <v>38</v>
      </c>
      <c r="E32" s="9">
        <v>37</v>
      </c>
    </row>
    <row r="33" spans="1:5" x14ac:dyDescent="0.3">
      <c r="A33" s="6" t="s">
        <v>140</v>
      </c>
      <c r="B33" s="9">
        <v>34</v>
      </c>
      <c r="C33" s="9">
        <v>34</v>
      </c>
      <c r="D33" s="9">
        <v>31</v>
      </c>
      <c r="E33" s="9">
        <v>37</v>
      </c>
    </row>
    <row r="34" spans="1:5" x14ac:dyDescent="0.3">
      <c r="A34" s="5" t="s">
        <v>141</v>
      </c>
      <c r="B34" s="9">
        <v>34</v>
      </c>
      <c r="C34" s="9">
        <v>34.333333333333336</v>
      </c>
      <c r="D34" s="9">
        <v>33.333333333333336</v>
      </c>
      <c r="E34" s="9">
        <v>111</v>
      </c>
    </row>
    <row r="35" spans="1:5" x14ac:dyDescent="0.3">
      <c r="A35" s="6" t="s">
        <v>142</v>
      </c>
      <c r="B35" s="9">
        <v>34</v>
      </c>
      <c r="C35" s="9">
        <v>31</v>
      </c>
      <c r="D35" s="9">
        <v>34</v>
      </c>
      <c r="E35" s="9">
        <v>37</v>
      </c>
    </row>
    <row r="36" spans="1:5" x14ac:dyDescent="0.3">
      <c r="A36" s="6" t="s">
        <v>143</v>
      </c>
      <c r="B36" s="9">
        <v>34</v>
      </c>
      <c r="C36" s="9">
        <v>37</v>
      </c>
      <c r="D36" s="9">
        <v>31</v>
      </c>
      <c r="E36" s="9">
        <v>37</v>
      </c>
    </row>
    <row r="37" spans="1:5" x14ac:dyDescent="0.3">
      <c r="A37" s="6" t="s">
        <v>144</v>
      </c>
      <c r="B37" s="9">
        <v>34</v>
      </c>
      <c r="C37" s="9">
        <v>35</v>
      </c>
      <c r="D37" s="9">
        <v>35</v>
      </c>
      <c r="E37" s="9">
        <v>37</v>
      </c>
    </row>
    <row r="38" spans="1:5" x14ac:dyDescent="0.3">
      <c r="A38" s="3" t="s">
        <v>146</v>
      </c>
      <c r="B38" s="9">
        <v>34</v>
      </c>
      <c r="C38" s="9">
        <v>36.428571428571431</v>
      </c>
      <c r="D38" s="9">
        <v>35.428571428571431</v>
      </c>
      <c r="E38" s="9">
        <v>308</v>
      </c>
    </row>
    <row r="39" spans="1:5" x14ac:dyDescent="0.3">
      <c r="A39" s="5" t="s">
        <v>129</v>
      </c>
      <c r="B39" s="9">
        <v>34</v>
      </c>
      <c r="C39" s="9">
        <v>34.666666666666664</v>
      </c>
      <c r="D39" s="9">
        <v>32.666666666666664</v>
      </c>
      <c r="E39" s="9">
        <v>132</v>
      </c>
    </row>
    <row r="40" spans="1:5" x14ac:dyDescent="0.3">
      <c r="A40" s="6" t="s">
        <v>130</v>
      </c>
      <c r="B40" s="9">
        <v>34</v>
      </c>
      <c r="C40" s="9">
        <v>32</v>
      </c>
      <c r="D40" s="9">
        <v>30</v>
      </c>
      <c r="E40" s="9">
        <v>44</v>
      </c>
    </row>
    <row r="41" spans="1:5" x14ac:dyDescent="0.3">
      <c r="A41" s="6" t="s">
        <v>131</v>
      </c>
      <c r="B41" s="9">
        <v>34</v>
      </c>
      <c r="C41" s="9">
        <v>34</v>
      </c>
      <c r="D41" s="9">
        <v>29</v>
      </c>
      <c r="E41" s="9">
        <v>44</v>
      </c>
    </row>
    <row r="42" spans="1:5" x14ac:dyDescent="0.3">
      <c r="A42" s="6" t="s">
        <v>132</v>
      </c>
      <c r="B42" s="9">
        <v>34</v>
      </c>
      <c r="C42" s="9">
        <v>38</v>
      </c>
      <c r="D42" s="9">
        <v>39</v>
      </c>
      <c r="E42" s="9">
        <v>44</v>
      </c>
    </row>
    <row r="43" spans="1:5" x14ac:dyDescent="0.3">
      <c r="A43" s="5" t="s">
        <v>133</v>
      </c>
      <c r="B43" s="9">
        <v>34</v>
      </c>
      <c r="C43" s="9">
        <v>36.666666666666664</v>
      </c>
      <c r="D43" s="9">
        <v>35.333333333333336</v>
      </c>
      <c r="E43" s="9">
        <v>132</v>
      </c>
    </row>
    <row r="44" spans="1:5" x14ac:dyDescent="0.3">
      <c r="A44" s="6" t="s">
        <v>134</v>
      </c>
      <c r="B44" s="9">
        <v>34</v>
      </c>
      <c r="C44" s="9">
        <v>34</v>
      </c>
      <c r="D44" s="9">
        <v>35</v>
      </c>
      <c r="E44" s="9">
        <v>44</v>
      </c>
    </row>
    <row r="45" spans="1:5" x14ac:dyDescent="0.3">
      <c r="A45" s="6" t="s">
        <v>135</v>
      </c>
      <c r="B45" s="9">
        <v>34</v>
      </c>
      <c r="C45" s="9">
        <v>37</v>
      </c>
      <c r="D45" s="9">
        <v>32</v>
      </c>
      <c r="E45" s="9">
        <v>44</v>
      </c>
    </row>
    <row r="46" spans="1:5" x14ac:dyDescent="0.3">
      <c r="A46" s="6" t="s">
        <v>136</v>
      </c>
      <c r="B46" s="9">
        <v>34</v>
      </c>
      <c r="C46" s="9">
        <v>39</v>
      </c>
      <c r="D46" s="9">
        <v>39</v>
      </c>
      <c r="E46" s="9">
        <v>44</v>
      </c>
    </row>
    <row r="47" spans="1:5" x14ac:dyDescent="0.3">
      <c r="A47" s="5" t="s">
        <v>137</v>
      </c>
      <c r="B47" s="9">
        <v>34</v>
      </c>
      <c r="C47" s="9">
        <v>41</v>
      </c>
      <c r="D47" s="9">
        <v>44</v>
      </c>
      <c r="E47" s="9">
        <v>44</v>
      </c>
    </row>
    <row r="48" spans="1:5" x14ac:dyDescent="0.3">
      <c r="A48" s="6" t="s">
        <v>138</v>
      </c>
      <c r="B48" s="9">
        <v>34</v>
      </c>
      <c r="C48" s="9">
        <v>41</v>
      </c>
      <c r="D48" s="9">
        <v>44</v>
      </c>
      <c r="E48" s="9">
        <v>44</v>
      </c>
    </row>
    <row r="49" spans="1:5" x14ac:dyDescent="0.3">
      <c r="A49" s="3" t="s">
        <v>52</v>
      </c>
      <c r="B49" s="9">
        <v>34</v>
      </c>
      <c r="C49" s="9">
        <v>37</v>
      </c>
      <c r="D49" s="9">
        <v>39.032258064516128</v>
      </c>
      <c r="E49" s="9">
        <v>1208</v>
      </c>
    </row>
  </sheetData>
  <pageMargins left="0.7" right="0.7" top="0.75" bottom="0.75" header="0.3" footer="0.3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6D1854-4AEF-4924-BCE6-B3F54ED33394}">
  <sheetPr codeName="Sheet19"/>
  <dimension ref="A1:X49"/>
  <sheetViews>
    <sheetView topLeftCell="B1" zoomScale="85" zoomScaleNormal="85" workbookViewId="0">
      <selection activeCell="D1" sqref="D1:E1"/>
    </sheetView>
  </sheetViews>
  <sheetFormatPr defaultRowHeight="14.4" x14ac:dyDescent="0.3"/>
  <cols>
    <col min="1" max="1" width="13.33203125" bestFit="1" customWidth="1"/>
    <col min="2" max="2" width="13.5546875" bestFit="1" customWidth="1"/>
    <col min="3" max="3" width="18.88671875" bestFit="1" customWidth="1"/>
    <col min="4" max="4" width="21.109375" bestFit="1" customWidth="1"/>
    <col min="5" max="5" width="22.33203125" bestFit="1" customWidth="1"/>
  </cols>
  <sheetData>
    <row r="1" spans="1:24" x14ac:dyDescent="0.3">
      <c r="A1" s="2" t="s">
        <v>119</v>
      </c>
      <c r="B1" t="s">
        <v>63</v>
      </c>
      <c r="D1" t="s">
        <v>2588</v>
      </c>
      <c r="E1" t="str">
        <f>VLOOKUP(B1,'Graafiku alus'!$K:$R,8)</f>
        <v>Iseseisev</v>
      </c>
    </row>
    <row r="3" spans="1:24" x14ac:dyDescent="0.3">
      <c r="A3" s="2" t="s">
        <v>51</v>
      </c>
      <c r="B3" t="s">
        <v>147</v>
      </c>
      <c r="C3" t="s">
        <v>153</v>
      </c>
      <c r="D3" t="s">
        <v>154</v>
      </c>
      <c r="E3" t="s">
        <v>2572</v>
      </c>
    </row>
    <row r="4" spans="1:24" x14ac:dyDescent="0.3">
      <c r="A4" s="3" t="s">
        <v>128</v>
      </c>
      <c r="B4" s="9">
        <v>137</v>
      </c>
      <c r="C4" s="9">
        <v>129.66666666666666</v>
      </c>
      <c r="D4" s="9">
        <v>131.5</v>
      </c>
      <c r="E4" s="9">
        <v>1776</v>
      </c>
    </row>
    <row r="5" spans="1:24" x14ac:dyDescent="0.3">
      <c r="A5" s="5" t="s">
        <v>129</v>
      </c>
      <c r="B5" s="9">
        <v>137</v>
      </c>
      <c r="C5" s="9">
        <v>135.66666666666666</v>
      </c>
      <c r="D5" s="9">
        <v>143</v>
      </c>
      <c r="E5" s="9">
        <v>444</v>
      </c>
      <c r="J5" t="str">
        <f ca="1">MID(CELL("filename",A1),FIND("]",CELL("filename",A1))+1,255)</f>
        <v>Koogi küla</v>
      </c>
    </row>
    <row r="6" spans="1:24" x14ac:dyDescent="0.3">
      <c r="A6" s="6" t="s">
        <v>130</v>
      </c>
      <c r="B6" s="9">
        <v>137</v>
      </c>
      <c r="C6" s="9">
        <v>125</v>
      </c>
      <c r="D6" s="9">
        <v>131</v>
      </c>
      <c r="E6" s="9">
        <v>148</v>
      </c>
    </row>
    <row r="7" spans="1:24" x14ac:dyDescent="0.3">
      <c r="A7" s="6" t="s">
        <v>131</v>
      </c>
      <c r="B7" s="9">
        <v>137</v>
      </c>
      <c r="C7" s="9">
        <v>140</v>
      </c>
      <c r="D7" s="9">
        <v>148</v>
      </c>
      <c r="E7" s="9">
        <v>148</v>
      </c>
    </row>
    <row r="8" spans="1:24" x14ac:dyDescent="0.3">
      <c r="A8" s="6" t="s">
        <v>132</v>
      </c>
      <c r="B8" s="9">
        <v>137</v>
      </c>
      <c r="C8" s="9">
        <v>142</v>
      </c>
      <c r="D8" s="9">
        <v>150</v>
      </c>
      <c r="E8" s="9">
        <v>148</v>
      </c>
    </row>
    <row r="9" spans="1:24" x14ac:dyDescent="0.3">
      <c r="A9" s="5" t="s">
        <v>133</v>
      </c>
      <c r="B9" s="9">
        <v>137</v>
      </c>
      <c r="C9" s="9">
        <v>128</v>
      </c>
      <c r="D9" s="9">
        <v>134.66666666666666</v>
      </c>
      <c r="E9" s="9">
        <v>444</v>
      </c>
    </row>
    <row r="10" spans="1:24" x14ac:dyDescent="0.3">
      <c r="A10" s="6" t="s">
        <v>134</v>
      </c>
      <c r="B10" s="9">
        <v>137</v>
      </c>
      <c r="C10" s="9">
        <v>130</v>
      </c>
      <c r="D10" s="9">
        <v>140</v>
      </c>
      <c r="E10" s="9">
        <v>148</v>
      </c>
    </row>
    <row r="11" spans="1:24" x14ac:dyDescent="0.3">
      <c r="A11" s="6" t="s">
        <v>135</v>
      </c>
      <c r="B11" s="9">
        <v>137</v>
      </c>
      <c r="C11" s="9">
        <v>123</v>
      </c>
      <c r="D11" s="9">
        <v>130</v>
      </c>
      <c r="E11" s="9">
        <v>148</v>
      </c>
    </row>
    <row r="12" spans="1:24" x14ac:dyDescent="0.3">
      <c r="A12" s="6" t="s">
        <v>136</v>
      </c>
      <c r="B12" s="9">
        <v>137</v>
      </c>
      <c r="C12" s="9">
        <v>131</v>
      </c>
      <c r="D12" s="9">
        <v>134</v>
      </c>
      <c r="E12" s="9">
        <v>148</v>
      </c>
      <c r="S12" s="10"/>
      <c r="T12" s="10"/>
      <c r="U12" s="11"/>
      <c r="V12" s="10"/>
      <c r="W12" s="11"/>
      <c r="X12" s="10"/>
    </row>
    <row r="13" spans="1:24" x14ac:dyDescent="0.3">
      <c r="A13" s="5" t="s">
        <v>137</v>
      </c>
      <c r="B13" s="9">
        <v>137</v>
      </c>
      <c r="C13" s="9">
        <v>130</v>
      </c>
      <c r="D13" s="9">
        <v>126</v>
      </c>
      <c r="E13" s="9">
        <v>444</v>
      </c>
      <c r="S13" s="10"/>
      <c r="T13" s="10"/>
      <c r="U13" s="11"/>
      <c r="V13" s="10"/>
      <c r="W13" s="11"/>
      <c r="X13" s="10"/>
    </row>
    <row r="14" spans="1:24" x14ac:dyDescent="0.3">
      <c r="A14" s="6" t="s">
        <v>138</v>
      </c>
      <c r="B14" s="9">
        <v>137</v>
      </c>
      <c r="C14" s="9">
        <v>137</v>
      </c>
      <c r="D14" s="9">
        <v>132</v>
      </c>
      <c r="E14" s="9">
        <v>148</v>
      </c>
      <c r="S14" s="10"/>
      <c r="T14" s="10"/>
      <c r="U14" s="11"/>
      <c r="V14" s="10"/>
      <c r="W14" s="11"/>
      <c r="X14" s="10"/>
    </row>
    <row r="15" spans="1:24" x14ac:dyDescent="0.3">
      <c r="A15" s="6" t="s">
        <v>139</v>
      </c>
      <c r="B15" s="9">
        <v>137</v>
      </c>
      <c r="C15" s="9">
        <v>133</v>
      </c>
      <c r="D15" s="9">
        <v>131</v>
      </c>
      <c r="E15" s="9">
        <v>148</v>
      </c>
      <c r="S15" s="10"/>
      <c r="T15" s="10"/>
      <c r="U15" s="11"/>
      <c r="V15" s="10"/>
      <c r="W15" s="11"/>
      <c r="X15" s="10"/>
    </row>
    <row r="16" spans="1:24" x14ac:dyDescent="0.3">
      <c r="A16" s="6" t="s">
        <v>140</v>
      </c>
      <c r="B16" s="9">
        <v>137</v>
      </c>
      <c r="C16" s="9">
        <v>120</v>
      </c>
      <c r="D16" s="9">
        <v>115</v>
      </c>
      <c r="E16" s="9">
        <v>148</v>
      </c>
      <c r="S16" s="10"/>
      <c r="T16" s="10"/>
      <c r="U16" s="11"/>
      <c r="V16" s="10"/>
      <c r="W16" s="11"/>
      <c r="X16" s="10"/>
    </row>
    <row r="17" spans="1:20" x14ac:dyDescent="0.3">
      <c r="A17" s="5" t="s">
        <v>141</v>
      </c>
      <c r="B17" s="9">
        <v>137</v>
      </c>
      <c r="C17" s="9">
        <v>125</v>
      </c>
      <c r="D17" s="9">
        <v>122.33333333333333</v>
      </c>
      <c r="E17" s="9">
        <v>444</v>
      </c>
      <c r="S17" s="10"/>
      <c r="T17" s="10"/>
    </row>
    <row r="18" spans="1:20" x14ac:dyDescent="0.3">
      <c r="A18" s="6" t="s">
        <v>142</v>
      </c>
      <c r="B18" s="9">
        <v>137</v>
      </c>
      <c r="C18" s="9">
        <v>128</v>
      </c>
      <c r="D18" s="9">
        <v>123</v>
      </c>
      <c r="E18" s="9">
        <v>148</v>
      </c>
    </row>
    <row r="19" spans="1:20" x14ac:dyDescent="0.3">
      <c r="A19" s="6" t="s">
        <v>143</v>
      </c>
      <c r="B19" s="9">
        <v>137</v>
      </c>
      <c r="C19" s="9">
        <v>124</v>
      </c>
      <c r="D19" s="9">
        <v>124</v>
      </c>
      <c r="E19" s="9">
        <v>148</v>
      </c>
    </row>
    <row r="20" spans="1:20" x14ac:dyDescent="0.3">
      <c r="A20" s="6" t="s">
        <v>144</v>
      </c>
      <c r="B20" s="9">
        <v>137</v>
      </c>
      <c r="C20" s="9">
        <v>123</v>
      </c>
      <c r="D20" s="9">
        <v>120</v>
      </c>
      <c r="E20" s="9">
        <v>148</v>
      </c>
    </row>
    <row r="21" spans="1:20" x14ac:dyDescent="0.3">
      <c r="A21" s="3" t="s">
        <v>145</v>
      </c>
      <c r="B21" s="9">
        <v>137</v>
      </c>
      <c r="C21" s="9">
        <v>131.75</v>
      </c>
      <c r="D21" s="9">
        <v>133.5</v>
      </c>
      <c r="E21" s="9">
        <v>1836</v>
      </c>
    </row>
    <row r="22" spans="1:20" x14ac:dyDescent="0.3">
      <c r="A22" s="5" t="s">
        <v>129</v>
      </c>
      <c r="B22" s="9">
        <v>137</v>
      </c>
      <c r="C22" s="9">
        <v>126.33333333333333</v>
      </c>
      <c r="D22" s="9">
        <v>129.66666666666666</v>
      </c>
      <c r="E22" s="9">
        <v>459</v>
      </c>
    </row>
    <row r="23" spans="1:20" x14ac:dyDescent="0.3">
      <c r="A23" s="6" t="s">
        <v>130</v>
      </c>
      <c r="B23" s="9">
        <v>137</v>
      </c>
      <c r="C23" s="9">
        <v>131</v>
      </c>
      <c r="D23" s="9">
        <v>128</v>
      </c>
      <c r="E23" s="9">
        <v>153</v>
      </c>
    </row>
    <row r="24" spans="1:20" x14ac:dyDescent="0.3">
      <c r="A24" s="6" t="s">
        <v>131</v>
      </c>
      <c r="B24" s="9">
        <v>137</v>
      </c>
      <c r="C24" s="9">
        <v>125</v>
      </c>
      <c r="D24" s="9">
        <v>131</v>
      </c>
      <c r="E24" s="9">
        <v>153</v>
      </c>
    </row>
    <row r="25" spans="1:20" x14ac:dyDescent="0.3">
      <c r="A25" s="6" t="s">
        <v>132</v>
      </c>
      <c r="B25" s="9">
        <v>137</v>
      </c>
      <c r="C25" s="9">
        <v>123</v>
      </c>
      <c r="D25" s="9">
        <v>130</v>
      </c>
      <c r="E25" s="9">
        <v>153</v>
      </c>
    </row>
    <row r="26" spans="1:20" x14ac:dyDescent="0.3">
      <c r="A26" s="5" t="s">
        <v>133</v>
      </c>
      <c r="B26" s="9">
        <v>137</v>
      </c>
      <c r="C26" s="9">
        <v>137.33333333333334</v>
      </c>
      <c r="D26" s="9">
        <v>138.33333333333334</v>
      </c>
      <c r="E26" s="9">
        <v>459</v>
      </c>
    </row>
    <row r="27" spans="1:20" x14ac:dyDescent="0.3">
      <c r="A27" s="6" t="s">
        <v>134</v>
      </c>
      <c r="B27" s="9">
        <v>137</v>
      </c>
      <c r="C27" s="9">
        <v>126</v>
      </c>
      <c r="D27" s="9">
        <v>131</v>
      </c>
      <c r="E27" s="9">
        <v>153</v>
      </c>
    </row>
    <row r="28" spans="1:20" x14ac:dyDescent="0.3">
      <c r="A28" s="6" t="s">
        <v>135</v>
      </c>
      <c r="B28" s="9">
        <v>137</v>
      </c>
      <c r="C28" s="9">
        <v>142</v>
      </c>
      <c r="D28" s="9">
        <v>149</v>
      </c>
      <c r="E28" s="9">
        <v>153</v>
      </c>
    </row>
    <row r="29" spans="1:20" x14ac:dyDescent="0.3">
      <c r="A29" s="6" t="s">
        <v>136</v>
      </c>
      <c r="B29" s="9">
        <v>137</v>
      </c>
      <c r="C29" s="9">
        <v>144</v>
      </c>
      <c r="D29" s="9">
        <v>135</v>
      </c>
      <c r="E29" s="9">
        <v>153</v>
      </c>
    </row>
    <row r="30" spans="1:20" x14ac:dyDescent="0.3">
      <c r="A30" s="5" t="s">
        <v>137</v>
      </c>
      <c r="B30" s="9">
        <v>137</v>
      </c>
      <c r="C30" s="9">
        <v>142</v>
      </c>
      <c r="D30" s="9">
        <v>138.33333333333334</v>
      </c>
      <c r="E30" s="9">
        <v>459</v>
      </c>
    </row>
    <row r="31" spans="1:20" x14ac:dyDescent="0.3">
      <c r="A31" s="6" t="s">
        <v>138</v>
      </c>
      <c r="B31" s="9">
        <v>137</v>
      </c>
      <c r="C31" s="9">
        <v>143</v>
      </c>
      <c r="D31" s="9">
        <v>139</v>
      </c>
      <c r="E31" s="9">
        <v>153</v>
      </c>
    </row>
    <row r="32" spans="1:20" x14ac:dyDescent="0.3">
      <c r="A32" s="6" t="s">
        <v>139</v>
      </c>
      <c r="B32" s="9">
        <v>137</v>
      </c>
      <c r="C32" s="9">
        <v>140</v>
      </c>
      <c r="D32" s="9">
        <v>133</v>
      </c>
      <c r="E32" s="9">
        <v>153</v>
      </c>
    </row>
    <row r="33" spans="1:5" x14ac:dyDescent="0.3">
      <c r="A33" s="6" t="s">
        <v>140</v>
      </c>
      <c r="B33" s="9">
        <v>137</v>
      </c>
      <c r="C33" s="9">
        <v>143</v>
      </c>
      <c r="D33" s="9">
        <v>143</v>
      </c>
      <c r="E33" s="9">
        <v>153</v>
      </c>
    </row>
    <row r="34" spans="1:5" x14ac:dyDescent="0.3">
      <c r="A34" s="5" t="s">
        <v>141</v>
      </c>
      <c r="B34" s="9">
        <v>137</v>
      </c>
      <c r="C34" s="9">
        <v>121.33333333333333</v>
      </c>
      <c r="D34" s="9">
        <v>127.66666666666667</v>
      </c>
      <c r="E34" s="9">
        <v>459</v>
      </c>
    </row>
    <row r="35" spans="1:5" x14ac:dyDescent="0.3">
      <c r="A35" s="6" t="s">
        <v>142</v>
      </c>
      <c r="B35" s="9">
        <v>137</v>
      </c>
      <c r="C35" s="9">
        <v>132</v>
      </c>
      <c r="D35" s="9">
        <v>134</v>
      </c>
      <c r="E35" s="9">
        <v>153</v>
      </c>
    </row>
    <row r="36" spans="1:5" x14ac:dyDescent="0.3">
      <c r="A36" s="6" t="s">
        <v>143</v>
      </c>
      <c r="B36" s="9">
        <v>137</v>
      </c>
      <c r="C36" s="9">
        <v>116</v>
      </c>
      <c r="D36" s="9">
        <v>125</v>
      </c>
      <c r="E36" s="9">
        <v>153</v>
      </c>
    </row>
    <row r="37" spans="1:5" x14ac:dyDescent="0.3">
      <c r="A37" s="6" t="s">
        <v>144</v>
      </c>
      <c r="B37" s="9">
        <v>137</v>
      </c>
      <c r="C37" s="9">
        <v>116</v>
      </c>
      <c r="D37" s="9">
        <v>124</v>
      </c>
      <c r="E37" s="9">
        <v>153</v>
      </c>
    </row>
    <row r="38" spans="1:5" x14ac:dyDescent="0.3">
      <c r="A38" s="3" t="s">
        <v>146</v>
      </c>
      <c r="B38" s="9">
        <v>137</v>
      </c>
      <c r="C38" s="9">
        <v>118.71428571428571</v>
      </c>
      <c r="D38" s="9">
        <v>121.42857142857143</v>
      </c>
      <c r="E38" s="9">
        <v>1120</v>
      </c>
    </row>
    <row r="39" spans="1:5" x14ac:dyDescent="0.3">
      <c r="A39" s="5" t="s">
        <v>129</v>
      </c>
      <c r="B39" s="9">
        <v>137</v>
      </c>
      <c r="C39" s="9">
        <v>117</v>
      </c>
      <c r="D39" s="9">
        <v>122.66666666666667</v>
      </c>
      <c r="E39" s="9">
        <v>480</v>
      </c>
    </row>
    <row r="40" spans="1:5" x14ac:dyDescent="0.3">
      <c r="A40" s="6" t="s">
        <v>130</v>
      </c>
      <c r="B40" s="9">
        <v>137</v>
      </c>
      <c r="C40" s="9">
        <v>115</v>
      </c>
      <c r="D40" s="9">
        <v>121</v>
      </c>
      <c r="E40" s="9">
        <v>160</v>
      </c>
    </row>
    <row r="41" spans="1:5" x14ac:dyDescent="0.3">
      <c r="A41" s="6" t="s">
        <v>131</v>
      </c>
      <c r="B41" s="9">
        <v>137</v>
      </c>
      <c r="C41" s="9">
        <v>118</v>
      </c>
      <c r="D41" s="9">
        <v>124</v>
      </c>
      <c r="E41" s="9">
        <v>160</v>
      </c>
    </row>
    <row r="42" spans="1:5" x14ac:dyDescent="0.3">
      <c r="A42" s="6" t="s">
        <v>132</v>
      </c>
      <c r="B42" s="9">
        <v>137</v>
      </c>
      <c r="C42" s="9">
        <v>118</v>
      </c>
      <c r="D42" s="9">
        <v>123</v>
      </c>
      <c r="E42" s="9">
        <v>160</v>
      </c>
    </row>
    <row r="43" spans="1:5" x14ac:dyDescent="0.3">
      <c r="A43" s="5" t="s">
        <v>133</v>
      </c>
      <c r="B43" s="9">
        <v>137</v>
      </c>
      <c r="C43" s="9">
        <v>122.33333333333333</v>
      </c>
      <c r="D43" s="9">
        <v>121.66666666666667</v>
      </c>
      <c r="E43" s="9">
        <v>480</v>
      </c>
    </row>
    <row r="44" spans="1:5" x14ac:dyDescent="0.3">
      <c r="A44" s="6" t="s">
        <v>134</v>
      </c>
      <c r="B44" s="9">
        <v>137</v>
      </c>
      <c r="C44" s="9">
        <v>118</v>
      </c>
      <c r="D44" s="9">
        <v>112</v>
      </c>
      <c r="E44" s="9">
        <v>160</v>
      </c>
    </row>
    <row r="45" spans="1:5" x14ac:dyDescent="0.3">
      <c r="A45" s="6" t="s">
        <v>135</v>
      </c>
      <c r="B45" s="9">
        <v>137</v>
      </c>
      <c r="C45" s="9">
        <v>124</v>
      </c>
      <c r="D45" s="9">
        <v>120</v>
      </c>
      <c r="E45" s="9">
        <v>160</v>
      </c>
    </row>
    <row r="46" spans="1:5" x14ac:dyDescent="0.3">
      <c r="A46" s="6" t="s">
        <v>136</v>
      </c>
      <c r="B46" s="9">
        <v>137</v>
      </c>
      <c r="C46" s="9">
        <v>125</v>
      </c>
      <c r="D46" s="9">
        <v>133</v>
      </c>
      <c r="E46" s="9">
        <v>160</v>
      </c>
    </row>
    <row r="47" spans="1:5" x14ac:dyDescent="0.3">
      <c r="A47" s="5" t="s">
        <v>137</v>
      </c>
      <c r="B47" s="9">
        <v>137</v>
      </c>
      <c r="C47" s="9">
        <v>113</v>
      </c>
      <c r="D47" s="9">
        <v>117</v>
      </c>
      <c r="E47" s="9">
        <v>160</v>
      </c>
    </row>
    <row r="48" spans="1:5" x14ac:dyDescent="0.3">
      <c r="A48" s="6" t="s">
        <v>138</v>
      </c>
      <c r="B48" s="9">
        <v>137</v>
      </c>
      <c r="C48" s="9">
        <v>113</v>
      </c>
      <c r="D48" s="9">
        <v>117</v>
      </c>
      <c r="E48" s="9">
        <v>160</v>
      </c>
    </row>
    <row r="49" spans="1:5" x14ac:dyDescent="0.3">
      <c r="A49" s="3" t="s">
        <v>52</v>
      </c>
      <c r="B49" s="9">
        <v>137</v>
      </c>
      <c r="C49" s="9">
        <v>128</v>
      </c>
      <c r="D49" s="9">
        <v>130</v>
      </c>
      <c r="E49" s="9">
        <v>4732</v>
      </c>
    </row>
  </sheetData>
  <pageMargins left="0.7" right="0.7" top="0.75" bottom="0.75" header="0.3" footer="0.3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E1BE25-825C-4A4C-9B75-23F48E38FFA8}">
  <sheetPr codeName="Sheet18"/>
  <dimension ref="A1:X49"/>
  <sheetViews>
    <sheetView topLeftCell="B1" zoomScale="85" zoomScaleNormal="85" workbookViewId="0">
      <selection activeCell="D1" sqref="D1:E1"/>
    </sheetView>
  </sheetViews>
  <sheetFormatPr defaultRowHeight="14.4" x14ac:dyDescent="0.3"/>
  <cols>
    <col min="1" max="1" width="13.33203125" bestFit="1" customWidth="1"/>
    <col min="2" max="2" width="13.5546875" bestFit="1" customWidth="1"/>
    <col min="3" max="3" width="18.88671875" bestFit="1" customWidth="1"/>
    <col min="4" max="4" width="21.109375" bestFit="1" customWidth="1"/>
    <col min="5" max="5" width="22.33203125" bestFit="1" customWidth="1"/>
  </cols>
  <sheetData>
    <row r="1" spans="1:24" x14ac:dyDescent="0.3">
      <c r="A1" s="2" t="s">
        <v>119</v>
      </c>
      <c r="B1" t="s">
        <v>81</v>
      </c>
      <c r="D1" t="s">
        <v>2588</v>
      </c>
      <c r="E1" t="str">
        <f>VLOOKUP(B1,'Graafiku alus'!$K:$R,8)</f>
        <v>Iseseisev</v>
      </c>
    </row>
    <row r="3" spans="1:24" x14ac:dyDescent="0.3">
      <c r="A3" s="2" t="s">
        <v>51</v>
      </c>
      <c r="B3" t="s">
        <v>147</v>
      </c>
      <c r="C3" t="s">
        <v>153</v>
      </c>
      <c r="D3" t="s">
        <v>154</v>
      </c>
      <c r="E3" t="s">
        <v>2572</v>
      </c>
    </row>
    <row r="4" spans="1:24" x14ac:dyDescent="0.3">
      <c r="A4" s="3" t="s">
        <v>128</v>
      </c>
      <c r="B4" s="9">
        <v>18</v>
      </c>
      <c r="C4" s="9">
        <v>18</v>
      </c>
      <c r="D4" s="9">
        <v>16.5</v>
      </c>
      <c r="E4" s="9">
        <v>216</v>
      </c>
    </row>
    <row r="5" spans="1:24" x14ac:dyDescent="0.3">
      <c r="A5" s="5" t="s">
        <v>129</v>
      </c>
      <c r="B5" s="9">
        <v>18</v>
      </c>
      <c r="C5" s="9">
        <v>21</v>
      </c>
      <c r="D5" s="9">
        <v>15.333333333333334</v>
      </c>
      <c r="E5" s="9">
        <v>54</v>
      </c>
      <c r="J5" t="str">
        <f ca="1">MID(CELL("filename",A1),FIND("]",CELL("filename",A1))+1,255)</f>
        <v>Koila küla</v>
      </c>
    </row>
    <row r="6" spans="1:24" x14ac:dyDescent="0.3">
      <c r="A6" s="6" t="s">
        <v>130</v>
      </c>
      <c r="B6" s="9">
        <v>18</v>
      </c>
      <c r="C6" s="9">
        <v>22</v>
      </c>
      <c r="D6" s="9">
        <v>11</v>
      </c>
      <c r="E6" s="9">
        <v>18</v>
      </c>
    </row>
    <row r="7" spans="1:24" x14ac:dyDescent="0.3">
      <c r="A7" s="6" t="s">
        <v>131</v>
      </c>
      <c r="B7" s="9">
        <v>18</v>
      </c>
      <c r="C7" s="9">
        <v>20</v>
      </c>
      <c r="D7" s="9">
        <v>18</v>
      </c>
      <c r="E7" s="9">
        <v>18</v>
      </c>
    </row>
    <row r="8" spans="1:24" x14ac:dyDescent="0.3">
      <c r="A8" s="6" t="s">
        <v>132</v>
      </c>
      <c r="B8" s="9">
        <v>18</v>
      </c>
      <c r="C8" s="9">
        <v>21</v>
      </c>
      <c r="D8" s="9">
        <v>17</v>
      </c>
      <c r="E8" s="9">
        <v>18</v>
      </c>
    </row>
    <row r="9" spans="1:24" x14ac:dyDescent="0.3">
      <c r="A9" s="5" t="s">
        <v>133</v>
      </c>
      <c r="B9" s="9">
        <v>18</v>
      </c>
      <c r="C9" s="9">
        <v>18.333333333333332</v>
      </c>
      <c r="D9" s="9">
        <v>17</v>
      </c>
      <c r="E9" s="9">
        <v>54</v>
      </c>
    </row>
    <row r="10" spans="1:24" x14ac:dyDescent="0.3">
      <c r="A10" s="6" t="s">
        <v>134</v>
      </c>
      <c r="B10" s="9">
        <v>18</v>
      </c>
      <c r="C10" s="9">
        <v>18</v>
      </c>
      <c r="D10" s="9">
        <v>16</v>
      </c>
      <c r="E10" s="9">
        <v>18</v>
      </c>
    </row>
    <row r="11" spans="1:24" x14ac:dyDescent="0.3">
      <c r="A11" s="6" t="s">
        <v>135</v>
      </c>
      <c r="B11" s="9">
        <v>18</v>
      </c>
      <c r="C11" s="9">
        <v>19</v>
      </c>
      <c r="D11" s="9">
        <v>19</v>
      </c>
      <c r="E11" s="9">
        <v>18</v>
      </c>
    </row>
    <row r="12" spans="1:24" x14ac:dyDescent="0.3">
      <c r="A12" s="6" t="s">
        <v>136</v>
      </c>
      <c r="B12" s="9">
        <v>18</v>
      </c>
      <c r="C12" s="9">
        <v>18</v>
      </c>
      <c r="D12" s="9">
        <v>16</v>
      </c>
      <c r="E12" s="9">
        <v>18</v>
      </c>
      <c r="S12" s="10"/>
      <c r="T12" s="10"/>
      <c r="U12" s="11"/>
      <c r="V12" s="10"/>
      <c r="W12" s="11"/>
      <c r="X12" s="10"/>
    </row>
    <row r="13" spans="1:24" x14ac:dyDescent="0.3">
      <c r="A13" s="5" t="s">
        <v>137</v>
      </c>
      <c r="B13" s="9">
        <v>18</v>
      </c>
      <c r="C13" s="9">
        <v>17.666666666666668</v>
      </c>
      <c r="D13" s="9">
        <v>17</v>
      </c>
      <c r="E13" s="9">
        <v>54</v>
      </c>
      <c r="S13" s="10"/>
      <c r="T13" s="10"/>
      <c r="U13" s="11"/>
      <c r="V13" s="10"/>
      <c r="W13" s="11"/>
      <c r="X13" s="10"/>
    </row>
    <row r="14" spans="1:24" x14ac:dyDescent="0.3">
      <c r="A14" s="6" t="s">
        <v>138</v>
      </c>
      <c r="B14" s="9">
        <v>18</v>
      </c>
      <c r="C14" s="9">
        <v>18</v>
      </c>
      <c r="D14" s="9">
        <v>18</v>
      </c>
      <c r="E14" s="9">
        <v>18</v>
      </c>
      <c r="S14" s="10"/>
      <c r="T14" s="10"/>
      <c r="U14" s="11"/>
      <c r="V14" s="10"/>
      <c r="W14" s="11"/>
      <c r="X14" s="10"/>
    </row>
    <row r="15" spans="1:24" x14ac:dyDescent="0.3">
      <c r="A15" s="6" t="s">
        <v>139</v>
      </c>
      <c r="B15" s="9">
        <v>18</v>
      </c>
      <c r="C15" s="9">
        <v>17</v>
      </c>
      <c r="D15" s="9">
        <v>15</v>
      </c>
      <c r="E15" s="9">
        <v>18</v>
      </c>
      <c r="S15" s="10"/>
      <c r="T15" s="10"/>
      <c r="U15" s="11"/>
      <c r="V15" s="10"/>
      <c r="W15" s="11"/>
      <c r="X15" s="10"/>
    </row>
    <row r="16" spans="1:24" x14ac:dyDescent="0.3">
      <c r="A16" s="6" t="s">
        <v>140</v>
      </c>
      <c r="B16" s="9">
        <v>18</v>
      </c>
      <c r="C16" s="9">
        <v>18</v>
      </c>
      <c r="D16" s="9">
        <v>18</v>
      </c>
      <c r="E16" s="9">
        <v>18</v>
      </c>
      <c r="S16" s="10"/>
      <c r="T16" s="10"/>
      <c r="U16" s="11"/>
      <c r="V16" s="10"/>
      <c r="W16" s="11"/>
      <c r="X16" s="10"/>
    </row>
    <row r="17" spans="1:20" x14ac:dyDescent="0.3">
      <c r="A17" s="5" t="s">
        <v>141</v>
      </c>
      <c r="B17" s="9">
        <v>18</v>
      </c>
      <c r="C17" s="9">
        <v>15</v>
      </c>
      <c r="D17" s="9">
        <v>16.666666666666668</v>
      </c>
      <c r="E17" s="9">
        <v>54</v>
      </c>
      <c r="S17" s="10"/>
      <c r="T17" s="10"/>
    </row>
    <row r="18" spans="1:20" x14ac:dyDescent="0.3">
      <c r="A18" s="6" t="s">
        <v>142</v>
      </c>
      <c r="B18" s="9">
        <v>18</v>
      </c>
      <c r="C18" s="9">
        <v>15</v>
      </c>
      <c r="D18" s="9">
        <v>14</v>
      </c>
      <c r="E18" s="9">
        <v>18</v>
      </c>
    </row>
    <row r="19" spans="1:20" x14ac:dyDescent="0.3">
      <c r="A19" s="6" t="s">
        <v>143</v>
      </c>
      <c r="B19" s="9">
        <v>18</v>
      </c>
      <c r="C19" s="9">
        <v>17</v>
      </c>
      <c r="D19" s="9">
        <v>19</v>
      </c>
      <c r="E19" s="9">
        <v>18</v>
      </c>
    </row>
    <row r="20" spans="1:20" x14ac:dyDescent="0.3">
      <c r="A20" s="6" t="s">
        <v>144</v>
      </c>
      <c r="B20" s="9">
        <v>18</v>
      </c>
      <c r="C20" s="9">
        <v>13</v>
      </c>
      <c r="D20" s="9">
        <v>17</v>
      </c>
      <c r="E20" s="9">
        <v>18</v>
      </c>
    </row>
    <row r="21" spans="1:20" x14ac:dyDescent="0.3">
      <c r="A21" s="3" t="s">
        <v>145</v>
      </c>
      <c r="B21" s="9">
        <v>18</v>
      </c>
      <c r="C21" s="9">
        <v>15.583333333333334</v>
      </c>
      <c r="D21" s="9">
        <v>17.083333333333332</v>
      </c>
      <c r="E21" s="9">
        <v>216</v>
      </c>
    </row>
    <row r="22" spans="1:20" x14ac:dyDescent="0.3">
      <c r="A22" s="5" t="s">
        <v>129</v>
      </c>
      <c r="B22" s="9">
        <v>18</v>
      </c>
      <c r="C22" s="9">
        <v>15.333333333333334</v>
      </c>
      <c r="D22" s="9">
        <v>15.666666666666666</v>
      </c>
      <c r="E22" s="9">
        <v>54</v>
      </c>
    </row>
    <row r="23" spans="1:20" x14ac:dyDescent="0.3">
      <c r="A23" s="6" t="s">
        <v>130</v>
      </c>
      <c r="B23" s="9">
        <v>18</v>
      </c>
      <c r="C23" s="9">
        <v>16</v>
      </c>
      <c r="D23" s="9">
        <v>19</v>
      </c>
      <c r="E23" s="9">
        <v>18</v>
      </c>
    </row>
    <row r="24" spans="1:20" x14ac:dyDescent="0.3">
      <c r="A24" s="6" t="s">
        <v>131</v>
      </c>
      <c r="B24" s="9">
        <v>18</v>
      </c>
      <c r="C24" s="9">
        <v>14</v>
      </c>
      <c r="D24" s="9">
        <v>16</v>
      </c>
      <c r="E24" s="9">
        <v>18</v>
      </c>
    </row>
    <row r="25" spans="1:20" x14ac:dyDescent="0.3">
      <c r="A25" s="6" t="s">
        <v>132</v>
      </c>
      <c r="B25" s="9">
        <v>18</v>
      </c>
      <c r="C25" s="9">
        <v>16</v>
      </c>
      <c r="D25" s="9">
        <v>12</v>
      </c>
      <c r="E25" s="9">
        <v>18</v>
      </c>
    </row>
    <row r="26" spans="1:20" x14ac:dyDescent="0.3">
      <c r="A26" s="5" t="s">
        <v>133</v>
      </c>
      <c r="B26" s="9">
        <v>18</v>
      </c>
      <c r="C26" s="9">
        <v>16.666666666666668</v>
      </c>
      <c r="D26" s="9">
        <v>20</v>
      </c>
      <c r="E26" s="9">
        <v>54</v>
      </c>
    </row>
    <row r="27" spans="1:20" x14ac:dyDescent="0.3">
      <c r="A27" s="6" t="s">
        <v>134</v>
      </c>
      <c r="B27" s="9">
        <v>18</v>
      </c>
      <c r="C27" s="9">
        <v>15</v>
      </c>
      <c r="D27" s="9">
        <v>22</v>
      </c>
      <c r="E27" s="9">
        <v>18</v>
      </c>
    </row>
    <row r="28" spans="1:20" x14ac:dyDescent="0.3">
      <c r="A28" s="6" t="s">
        <v>135</v>
      </c>
      <c r="B28" s="9">
        <v>18</v>
      </c>
      <c r="C28" s="9">
        <v>17</v>
      </c>
      <c r="D28" s="9">
        <v>19</v>
      </c>
      <c r="E28" s="9">
        <v>18</v>
      </c>
    </row>
    <row r="29" spans="1:20" x14ac:dyDescent="0.3">
      <c r="A29" s="6" t="s">
        <v>136</v>
      </c>
      <c r="B29" s="9">
        <v>18</v>
      </c>
      <c r="C29" s="9">
        <v>18</v>
      </c>
      <c r="D29" s="9">
        <v>19</v>
      </c>
      <c r="E29" s="9">
        <v>18</v>
      </c>
    </row>
    <row r="30" spans="1:20" x14ac:dyDescent="0.3">
      <c r="A30" s="5" t="s">
        <v>137</v>
      </c>
      <c r="B30" s="9">
        <v>18</v>
      </c>
      <c r="C30" s="9">
        <v>16.333333333333332</v>
      </c>
      <c r="D30" s="9">
        <v>16.333333333333332</v>
      </c>
      <c r="E30" s="9">
        <v>54</v>
      </c>
    </row>
    <row r="31" spans="1:20" x14ac:dyDescent="0.3">
      <c r="A31" s="6" t="s">
        <v>138</v>
      </c>
      <c r="B31" s="9">
        <v>18</v>
      </c>
      <c r="C31" s="9">
        <v>18</v>
      </c>
      <c r="D31" s="9">
        <v>16</v>
      </c>
      <c r="E31" s="9">
        <v>18</v>
      </c>
    </row>
    <row r="32" spans="1:20" x14ac:dyDescent="0.3">
      <c r="A32" s="6" t="s">
        <v>139</v>
      </c>
      <c r="B32" s="9">
        <v>18</v>
      </c>
      <c r="C32" s="9">
        <v>16</v>
      </c>
      <c r="D32" s="9">
        <v>16</v>
      </c>
      <c r="E32" s="9">
        <v>18</v>
      </c>
    </row>
    <row r="33" spans="1:5" x14ac:dyDescent="0.3">
      <c r="A33" s="6" t="s">
        <v>140</v>
      </c>
      <c r="B33" s="9">
        <v>18</v>
      </c>
      <c r="C33" s="9">
        <v>15</v>
      </c>
      <c r="D33" s="9">
        <v>17</v>
      </c>
      <c r="E33" s="9">
        <v>18</v>
      </c>
    </row>
    <row r="34" spans="1:5" x14ac:dyDescent="0.3">
      <c r="A34" s="5" t="s">
        <v>141</v>
      </c>
      <c r="B34" s="9">
        <v>18</v>
      </c>
      <c r="C34" s="9">
        <v>14</v>
      </c>
      <c r="D34" s="9">
        <v>16.333333333333332</v>
      </c>
      <c r="E34" s="9">
        <v>54</v>
      </c>
    </row>
    <row r="35" spans="1:5" x14ac:dyDescent="0.3">
      <c r="A35" s="6" t="s">
        <v>142</v>
      </c>
      <c r="B35" s="9">
        <v>18</v>
      </c>
      <c r="C35" s="9">
        <v>13</v>
      </c>
      <c r="D35" s="9">
        <v>18</v>
      </c>
      <c r="E35" s="9">
        <v>18</v>
      </c>
    </row>
    <row r="36" spans="1:5" x14ac:dyDescent="0.3">
      <c r="A36" s="6" t="s">
        <v>143</v>
      </c>
      <c r="B36" s="9">
        <v>18</v>
      </c>
      <c r="C36" s="9">
        <v>14</v>
      </c>
      <c r="D36" s="9">
        <v>15</v>
      </c>
      <c r="E36" s="9">
        <v>18</v>
      </c>
    </row>
    <row r="37" spans="1:5" x14ac:dyDescent="0.3">
      <c r="A37" s="6" t="s">
        <v>144</v>
      </c>
      <c r="B37" s="9">
        <v>18</v>
      </c>
      <c r="C37" s="9">
        <v>15</v>
      </c>
      <c r="D37" s="9">
        <v>16</v>
      </c>
      <c r="E37" s="9">
        <v>18</v>
      </c>
    </row>
    <row r="38" spans="1:5" x14ac:dyDescent="0.3">
      <c r="A38" s="3" t="s">
        <v>146</v>
      </c>
      <c r="B38" s="9">
        <v>18</v>
      </c>
      <c r="C38" s="9">
        <v>15.285714285714286</v>
      </c>
      <c r="D38" s="9">
        <v>14.142857142857142</v>
      </c>
      <c r="E38" s="9">
        <v>126</v>
      </c>
    </row>
    <row r="39" spans="1:5" x14ac:dyDescent="0.3">
      <c r="A39" s="5" t="s">
        <v>129</v>
      </c>
      <c r="B39" s="9">
        <v>18</v>
      </c>
      <c r="C39" s="9">
        <v>15.666666666666666</v>
      </c>
      <c r="D39" s="9">
        <v>13.333333333333334</v>
      </c>
      <c r="E39" s="9">
        <v>54</v>
      </c>
    </row>
    <row r="40" spans="1:5" x14ac:dyDescent="0.3">
      <c r="A40" s="6" t="s">
        <v>130</v>
      </c>
      <c r="B40" s="9">
        <v>18</v>
      </c>
      <c r="C40" s="9">
        <v>17</v>
      </c>
      <c r="D40" s="9">
        <v>14</v>
      </c>
      <c r="E40" s="9">
        <v>18</v>
      </c>
    </row>
    <row r="41" spans="1:5" x14ac:dyDescent="0.3">
      <c r="A41" s="6" t="s">
        <v>131</v>
      </c>
      <c r="B41" s="9">
        <v>18</v>
      </c>
      <c r="C41" s="9">
        <v>15</v>
      </c>
      <c r="D41" s="9">
        <v>12</v>
      </c>
      <c r="E41" s="9">
        <v>18</v>
      </c>
    </row>
    <row r="42" spans="1:5" x14ac:dyDescent="0.3">
      <c r="A42" s="6" t="s">
        <v>132</v>
      </c>
      <c r="B42" s="9">
        <v>18</v>
      </c>
      <c r="C42" s="9">
        <v>15</v>
      </c>
      <c r="D42" s="9">
        <v>14</v>
      </c>
      <c r="E42" s="9">
        <v>18</v>
      </c>
    </row>
    <row r="43" spans="1:5" x14ac:dyDescent="0.3">
      <c r="A43" s="5" t="s">
        <v>133</v>
      </c>
      <c r="B43" s="9">
        <v>18</v>
      </c>
      <c r="C43" s="9">
        <v>14.333333333333334</v>
      </c>
      <c r="D43" s="9">
        <v>14.666666666666666</v>
      </c>
      <c r="E43" s="9">
        <v>54</v>
      </c>
    </row>
    <row r="44" spans="1:5" x14ac:dyDescent="0.3">
      <c r="A44" s="6" t="s">
        <v>134</v>
      </c>
      <c r="B44" s="9">
        <v>18</v>
      </c>
      <c r="C44" s="9">
        <v>14</v>
      </c>
      <c r="D44" s="9">
        <v>14</v>
      </c>
      <c r="E44" s="9">
        <v>18</v>
      </c>
    </row>
    <row r="45" spans="1:5" x14ac:dyDescent="0.3">
      <c r="A45" s="6" t="s">
        <v>135</v>
      </c>
      <c r="B45" s="9">
        <v>18</v>
      </c>
      <c r="C45" s="9">
        <v>14</v>
      </c>
      <c r="D45" s="9">
        <v>16</v>
      </c>
      <c r="E45" s="9">
        <v>18</v>
      </c>
    </row>
    <row r="46" spans="1:5" x14ac:dyDescent="0.3">
      <c r="A46" s="6" t="s">
        <v>136</v>
      </c>
      <c r="B46" s="9">
        <v>18</v>
      </c>
      <c r="C46" s="9">
        <v>15</v>
      </c>
      <c r="D46" s="9">
        <v>14</v>
      </c>
      <c r="E46" s="9">
        <v>18</v>
      </c>
    </row>
    <row r="47" spans="1:5" x14ac:dyDescent="0.3">
      <c r="A47" s="5" t="s">
        <v>137</v>
      </c>
      <c r="B47" s="9">
        <v>18</v>
      </c>
      <c r="C47" s="9">
        <v>17</v>
      </c>
      <c r="D47" s="9">
        <v>15</v>
      </c>
      <c r="E47" s="9">
        <v>18</v>
      </c>
    </row>
    <row r="48" spans="1:5" x14ac:dyDescent="0.3">
      <c r="A48" s="6" t="s">
        <v>138</v>
      </c>
      <c r="B48" s="9">
        <v>18</v>
      </c>
      <c r="C48" s="9">
        <v>17</v>
      </c>
      <c r="D48" s="9">
        <v>15</v>
      </c>
      <c r="E48" s="9">
        <v>18</v>
      </c>
    </row>
    <row r="49" spans="1:5" x14ac:dyDescent="0.3">
      <c r="A49" s="3" t="s">
        <v>52</v>
      </c>
      <c r="B49" s="9">
        <v>18</v>
      </c>
      <c r="C49" s="9">
        <v>16.451612903225808</v>
      </c>
      <c r="D49" s="9">
        <v>16.193548387096776</v>
      </c>
      <c r="E49" s="9">
        <v>558</v>
      </c>
    </row>
  </sheetData>
  <pageMargins left="0.7" right="0.7" top="0.75" bottom="0.75" header="0.3" footer="0.3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4E3D94-A8F4-44B8-96F1-34035D0668B1}">
  <sheetPr codeName="Sheet17"/>
  <dimension ref="A1:X49"/>
  <sheetViews>
    <sheetView zoomScale="85" zoomScaleNormal="85" workbookViewId="0">
      <selection activeCell="D1" sqref="D1:E1"/>
    </sheetView>
  </sheetViews>
  <sheetFormatPr defaultRowHeight="14.4" x14ac:dyDescent="0.3"/>
  <cols>
    <col min="1" max="1" width="13.33203125" bestFit="1" customWidth="1"/>
    <col min="2" max="2" width="17.109375" bestFit="1" customWidth="1"/>
    <col min="3" max="3" width="18.88671875" bestFit="1" customWidth="1"/>
    <col min="4" max="4" width="21.109375" bestFit="1" customWidth="1"/>
    <col min="5" max="5" width="22.33203125" bestFit="1" customWidth="1"/>
  </cols>
  <sheetData>
    <row r="1" spans="1:24" x14ac:dyDescent="0.3">
      <c r="A1" s="2" t="s">
        <v>119</v>
      </c>
      <c r="B1" t="s">
        <v>66</v>
      </c>
      <c r="D1" t="s">
        <v>2588</v>
      </c>
      <c r="E1" t="str">
        <f>VLOOKUP(B1,'Graafiku alus'!$K:$R,8)</f>
        <v>Tööala</v>
      </c>
    </row>
    <row r="3" spans="1:24" x14ac:dyDescent="0.3">
      <c r="A3" s="2" t="s">
        <v>51</v>
      </c>
      <c r="B3" t="s">
        <v>147</v>
      </c>
      <c r="C3" t="s">
        <v>153</v>
      </c>
      <c r="D3" t="s">
        <v>154</v>
      </c>
      <c r="E3" t="s">
        <v>2572</v>
      </c>
    </row>
    <row r="4" spans="1:24" x14ac:dyDescent="0.3">
      <c r="A4" s="3" t="s">
        <v>128</v>
      </c>
      <c r="B4" s="9">
        <v>118</v>
      </c>
      <c r="C4" s="9">
        <v>103.83333333333333</v>
      </c>
      <c r="D4" s="9">
        <v>100.08333333333333</v>
      </c>
      <c r="E4" s="9">
        <v>1392</v>
      </c>
    </row>
    <row r="5" spans="1:24" x14ac:dyDescent="0.3">
      <c r="A5" s="5" t="s">
        <v>129</v>
      </c>
      <c r="B5" s="9">
        <v>118</v>
      </c>
      <c r="C5" s="9">
        <v>108.66666666666667</v>
      </c>
      <c r="D5" s="9">
        <v>107</v>
      </c>
      <c r="E5" s="9">
        <v>348</v>
      </c>
      <c r="J5" t="str">
        <f ca="1">MID(CELL("filename",A1),FIND("]",CELL("filename",A1))+1,255)</f>
        <v>Kallavere küla</v>
      </c>
    </row>
    <row r="6" spans="1:24" x14ac:dyDescent="0.3">
      <c r="A6" s="6" t="s">
        <v>130</v>
      </c>
      <c r="B6" s="9">
        <v>118</v>
      </c>
      <c r="C6" s="9">
        <v>108</v>
      </c>
      <c r="D6" s="9">
        <v>104</v>
      </c>
      <c r="E6" s="9">
        <v>116</v>
      </c>
    </row>
    <row r="7" spans="1:24" x14ac:dyDescent="0.3">
      <c r="A7" s="6" t="s">
        <v>131</v>
      </c>
      <c r="B7" s="9">
        <v>118</v>
      </c>
      <c r="C7" s="9">
        <v>106</v>
      </c>
      <c r="D7" s="9">
        <v>106</v>
      </c>
      <c r="E7" s="9">
        <v>116</v>
      </c>
    </row>
    <row r="8" spans="1:24" x14ac:dyDescent="0.3">
      <c r="A8" s="6" t="s">
        <v>132</v>
      </c>
      <c r="B8" s="9">
        <v>118</v>
      </c>
      <c r="C8" s="9">
        <v>112</v>
      </c>
      <c r="D8" s="9">
        <v>111</v>
      </c>
      <c r="E8" s="9">
        <v>116</v>
      </c>
    </row>
    <row r="9" spans="1:24" x14ac:dyDescent="0.3">
      <c r="A9" s="5" t="s">
        <v>133</v>
      </c>
      <c r="B9" s="9">
        <v>118</v>
      </c>
      <c r="C9" s="9">
        <v>104</v>
      </c>
      <c r="D9" s="9">
        <v>97</v>
      </c>
      <c r="E9" s="9">
        <v>348</v>
      </c>
    </row>
    <row r="10" spans="1:24" x14ac:dyDescent="0.3">
      <c r="A10" s="6" t="s">
        <v>134</v>
      </c>
      <c r="B10" s="9">
        <v>118</v>
      </c>
      <c r="C10" s="9">
        <v>106</v>
      </c>
      <c r="D10" s="9">
        <v>97</v>
      </c>
      <c r="E10" s="9">
        <v>116</v>
      </c>
    </row>
    <row r="11" spans="1:24" x14ac:dyDescent="0.3">
      <c r="A11" s="6" t="s">
        <v>135</v>
      </c>
      <c r="B11" s="9">
        <v>118</v>
      </c>
      <c r="C11" s="9">
        <v>108</v>
      </c>
      <c r="D11" s="9">
        <v>99</v>
      </c>
      <c r="E11" s="9">
        <v>116</v>
      </c>
    </row>
    <row r="12" spans="1:24" x14ac:dyDescent="0.3">
      <c r="A12" s="6" t="s">
        <v>136</v>
      </c>
      <c r="B12" s="9">
        <v>118</v>
      </c>
      <c r="C12" s="9">
        <v>98</v>
      </c>
      <c r="D12" s="9">
        <v>95</v>
      </c>
      <c r="E12" s="9">
        <v>116</v>
      </c>
      <c r="S12" s="10"/>
      <c r="T12" s="10"/>
      <c r="U12" s="11"/>
      <c r="V12" s="10"/>
      <c r="W12" s="11"/>
      <c r="X12" s="10"/>
    </row>
    <row r="13" spans="1:24" x14ac:dyDescent="0.3">
      <c r="A13" s="5" t="s">
        <v>137</v>
      </c>
      <c r="B13" s="9">
        <v>118</v>
      </c>
      <c r="C13" s="9">
        <v>87.333333333333329</v>
      </c>
      <c r="D13" s="9">
        <v>83.666666666666671</v>
      </c>
      <c r="E13" s="9">
        <v>348</v>
      </c>
      <c r="S13" s="10"/>
      <c r="T13" s="10"/>
      <c r="U13" s="11"/>
      <c r="V13" s="10"/>
      <c r="W13" s="11"/>
      <c r="X13" s="10"/>
    </row>
    <row r="14" spans="1:24" x14ac:dyDescent="0.3">
      <c r="A14" s="6" t="s">
        <v>138</v>
      </c>
      <c r="B14" s="9">
        <v>118</v>
      </c>
      <c r="C14" s="9">
        <v>89</v>
      </c>
      <c r="D14" s="9">
        <v>85</v>
      </c>
      <c r="E14" s="9">
        <v>116</v>
      </c>
      <c r="S14" s="10"/>
      <c r="T14" s="10"/>
      <c r="U14" s="11"/>
      <c r="V14" s="10"/>
      <c r="W14" s="11"/>
      <c r="X14" s="10"/>
    </row>
    <row r="15" spans="1:24" x14ac:dyDescent="0.3">
      <c r="A15" s="6" t="s">
        <v>139</v>
      </c>
      <c r="B15" s="9">
        <v>118</v>
      </c>
      <c r="C15" s="9">
        <v>88</v>
      </c>
      <c r="D15" s="9">
        <v>82</v>
      </c>
      <c r="E15" s="9">
        <v>116</v>
      </c>
      <c r="S15" s="10"/>
      <c r="T15" s="10"/>
      <c r="U15" s="11"/>
      <c r="V15" s="10"/>
      <c r="W15" s="11"/>
      <c r="X15" s="10"/>
    </row>
    <row r="16" spans="1:24" x14ac:dyDescent="0.3">
      <c r="A16" s="6" t="s">
        <v>140</v>
      </c>
      <c r="B16" s="9">
        <v>118</v>
      </c>
      <c r="C16" s="9">
        <v>85</v>
      </c>
      <c r="D16" s="9">
        <v>84</v>
      </c>
      <c r="E16" s="9">
        <v>116</v>
      </c>
      <c r="S16" s="10"/>
      <c r="T16" s="10"/>
      <c r="U16" s="11"/>
      <c r="V16" s="10"/>
      <c r="W16" s="11"/>
      <c r="X16" s="10"/>
    </row>
    <row r="17" spans="1:20" x14ac:dyDescent="0.3">
      <c r="A17" s="5" t="s">
        <v>141</v>
      </c>
      <c r="B17" s="9">
        <v>118</v>
      </c>
      <c r="C17" s="9">
        <v>115.33333333333333</v>
      </c>
      <c r="D17" s="9">
        <v>112.66666666666667</v>
      </c>
      <c r="E17" s="9">
        <v>348</v>
      </c>
      <c r="S17" s="10"/>
      <c r="T17" s="10"/>
    </row>
    <row r="18" spans="1:20" x14ac:dyDescent="0.3">
      <c r="A18" s="6" t="s">
        <v>142</v>
      </c>
      <c r="B18" s="9">
        <v>118</v>
      </c>
      <c r="C18" s="9">
        <v>95</v>
      </c>
      <c r="D18" s="9">
        <v>95</v>
      </c>
      <c r="E18" s="9">
        <v>116</v>
      </c>
    </row>
    <row r="19" spans="1:20" x14ac:dyDescent="0.3">
      <c r="A19" s="6" t="s">
        <v>143</v>
      </c>
      <c r="B19" s="9">
        <v>118</v>
      </c>
      <c r="C19" s="9">
        <v>100</v>
      </c>
      <c r="D19" s="9">
        <v>93</v>
      </c>
      <c r="E19" s="9">
        <v>116</v>
      </c>
    </row>
    <row r="20" spans="1:20" x14ac:dyDescent="0.3">
      <c r="A20" s="6" t="s">
        <v>144</v>
      </c>
      <c r="B20" s="9">
        <v>118</v>
      </c>
      <c r="C20" s="9">
        <v>151</v>
      </c>
      <c r="D20" s="9">
        <v>150</v>
      </c>
      <c r="E20" s="9">
        <v>116</v>
      </c>
    </row>
    <row r="21" spans="1:20" x14ac:dyDescent="0.3">
      <c r="A21" s="3" t="s">
        <v>145</v>
      </c>
      <c r="B21" s="9">
        <v>118</v>
      </c>
      <c r="C21" s="9">
        <v>96.833333333333329</v>
      </c>
      <c r="D21" s="9">
        <v>95.75</v>
      </c>
      <c r="E21" s="9">
        <v>1464</v>
      </c>
    </row>
    <row r="22" spans="1:20" x14ac:dyDescent="0.3">
      <c r="A22" s="5" t="s">
        <v>129</v>
      </c>
      <c r="B22" s="9">
        <v>118</v>
      </c>
      <c r="C22" s="9">
        <v>103</v>
      </c>
      <c r="D22" s="9">
        <v>104.66666666666667</v>
      </c>
      <c r="E22" s="9">
        <v>366</v>
      </c>
    </row>
    <row r="23" spans="1:20" x14ac:dyDescent="0.3">
      <c r="A23" s="6" t="s">
        <v>130</v>
      </c>
      <c r="B23" s="9">
        <v>118</v>
      </c>
      <c r="C23" s="9">
        <v>103</v>
      </c>
      <c r="D23" s="9">
        <v>107</v>
      </c>
      <c r="E23" s="9">
        <v>122</v>
      </c>
    </row>
    <row r="24" spans="1:20" x14ac:dyDescent="0.3">
      <c r="A24" s="6" t="s">
        <v>131</v>
      </c>
      <c r="B24" s="9">
        <v>118</v>
      </c>
      <c r="C24" s="9">
        <v>107</v>
      </c>
      <c r="D24" s="9">
        <v>104</v>
      </c>
      <c r="E24" s="9">
        <v>122</v>
      </c>
    </row>
    <row r="25" spans="1:20" x14ac:dyDescent="0.3">
      <c r="A25" s="6" t="s">
        <v>132</v>
      </c>
      <c r="B25" s="9">
        <v>118</v>
      </c>
      <c r="C25" s="9">
        <v>99</v>
      </c>
      <c r="D25" s="9">
        <v>103</v>
      </c>
      <c r="E25" s="9">
        <v>122</v>
      </c>
    </row>
    <row r="26" spans="1:20" x14ac:dyDescent="0.3">
      <c r="A26" s="5" t="s">
        <v>133</v>
      </c>
      <c r="B26" s="9">
        <v>118</v>
      </c>
      <c r="C26" s="9">
        <v>88</v>
      </c>
      <c r="D26" s="9">
        <v>85</v>
      </c>
      <c r="E26" s="9">
        <v>366</v>
      </c>
    </row>
    <row r="27" spans="1:20" x14ac:dyDescent="0.3">
      <c r="A27" s="6" t="s">
        <v>134</v>
      </c>
      <c r="B27" s="9">
        <v>118</v>
      </c>
      <c r="C27" s="9">
        <v>86</v>
      </c>
      <c r="D27" s="9">
        <v>80</v>
      </c>
      <c r="E27" s="9">
        <v>122</v>
      </c>
    </row>
    <row r="28" spans="1:20" x14ac:dyDescent="0.3">
      <c r="A28" s="6" t="s">
        <v>135</v>
      </c>
      <c r="B28" s="9">
        <v>118</v>
      </c>
      <c r="C28" s="9">
        <v>94</v>
      </c>
      <c r="D28" s="9">
        <v>95</v>
      </c>
      <c r="E28" s="9">
        <v>122</v>
      </c>
    </row>
    <row r="29" spans="1:20" x14ac:dyDescent="0.3">
      <c r="A29" s="6" t="s">
        <v>136</v>
      </c>
      <c r="B29" s="9">
        <v>118</v>
      </c>
      <c r="C29" s="9">
        <v>84</v>
      </c>
      <c r="D29" s="9">
        <v>80</v>
      </c>
      <c r="E29" s="9">
        <v>122</v>
      </c>
    </row>
    <row r="30" spans="1:20" x14ac:dyDescent="0.3">
      <c r="A30" s="5" t="s">
        <v>137</v>
      </c>
      <c r="B30" s="9">
        <v>118</v>
      </c>
      <c r="C30" s="9">
        <v>91</v>
      </c>
      <c r="D30" s="9">
        <v>86.333333333333329</v>
      </c>
      <c r="E30" s="9">
        <v>366</v>
      </c>
    </row>
    <row r="31" spans="1:20" x14ac:dyDescent="0.3">
      <c r="A31" s="6" t="s">
        <v>138</v>
      </c>
      <c r="B31" s="9">
        <v>118</v>
      </c>
      <c r="C31" s="9">
        <v>87</v>
      </c>
      <c r="D31" s="9">
        <v>81</v>
      </c>
      <c r="E31" s="9">
        <v>122</v>
      </c>
    </row>
    <row r="32" spans="1:20" x14ac:dyDescent="0.3">
      <c r="A32" s="6" t="s">
        <v>139</v>
      </c>
      <c r="B32" s="9">
        <v>118</v>
      </c>
      <c r="C32" s="9">
        <v>87</v>
      </c>
      <c r="D32" s="9">
        <v>86</v>
      </c>
      <c r="E32" s="9">
        <v>122</v>
      </c>
    </row>
    <row r="33" spans="1:5" x14ac:dyDescent="0.3">
      <c r="A33" s="6" t="s">
        <v>140</v>
      </c>
      <c r="B33" s="9">
        <v>118</v>
      </c>
      <c r="C33" s="9">
        <v>99</v>
      </c>
      <c r="D33" s="9">
        <v>92</v>
      </c>
      <c r="E33" s="9">
        <v>122</v>
      </c>
    </row>
    <row r="34" spans="1:5" x14ac:dyDescent="0.3">
      <c r="A34" s="5" t="s">
        <v>141</v>
      </c>
      <c r="B34" s="9">
        <v>118</v>
      </c>
      <c r="C34" s="9">
        <v>105.33333333333333</v>
      </c>
      <c r="D34" s="9">
        <v>107</v>
      </c>
      <c r="E34" s="9">
        <v>366</v>
      </c>
    </row>
    <row r="35" spans="1:5" x14ac:dyDescent="0.3">
      <c r="A35" s="6" t="s">
        <v>142</v>
      </c>
      <c r="B35" s="9">
        <v>118</v>
      </c>
      <c r="C35" s="9">
        <v>100</v>
      </c>
      <c r="D35" s="9">
        <v>100</v>
      </c>
      <c r="E35" s="9">
        <v>122</v>
      </c>
    </row>
    <row r="36" spans="1:5" x14ac:dyDescent="0.3">
      <c r="A36" s="6" t="s">
        <v>143</v>
      </c>
      <c r="B36" s="9">
        <v>118</v>
      </c>
      <c r="C36" s="9">
        <v>97</v>
      </c>
      <c r="D36" s="9">
        <v>104</v>
      </c>
      <c r="E36" s="9">
        <v>122</v>
      </c>
    </row>
    <row r="37" spans="1:5" x14ac:dyDescent="0.3">
      <c r="A37" s="6" t="s">
        <v>144</v>
      </c>
      <c r="B37" s="9">
        <v>118</v>
      </c>
      <c r="C37" s="9">
        <v>119</v>
      </c>
      <c r="D37" s="9">
        <v>117</v>
      </c>
      <c r="E37" s="9">
        <v>122</v>
      </c>
    </row>
    <row r="38" spans="1:5" x14ac:dyDescent="0.3">
      <c r="A38" s="3" t="s">
        <v>146</v>
      </c>
      <c r="B38" s="9">
        <v>118</v>
      </c>
      <c r="C38" s="9">
        <v>94</v>
      </c>
      <c r="D38" s="9">
        <v>92.428571428571431</v>
      </c>
      <c r="E38" s="9">
        <v>945</v>
      </c>
    </row>
    <row r="39" spans="1:5" x14ac:dyDescent="0.3">
      <c r="A39" s="5" t="s">
        <v>129</v>
      </c>
      <c r="B39" s="9">
        <v>118</v>
      </c>
      <c r="C39" s="9">
        <v>101.33333333333333</v>
      </c>
      <c r="D39" s="9">
        <v>103.33333333333333</v>
      </c>
      <c r="E39" s="9">
        <v>405</v>
      </c>
    </row>
    <row r="40" spans="1:5" x14ac:dyDescent="0.3">
      <c r="A40" s="6" t="s">
        <v>130</v>
      </c>
      <c r="B40" s="9">
        <v>118</v>
      </c>
      <c r="C40" s="9">
        <v>101</v>
      </c>
      <c r="D40" s="9">
        <v>104</v>
      </c>
      <c r="E40" s="9">
        <v>135</v>
      </c>
    </row>
    <row r="41" spans="1:5" x14ac:dyDescent="0.3">
      <c r="A41" s="6" t="s">
        <v>131</v>
      </c>
      <c r="B41" s="9">
        <v>118</v>
      </c>
      <c r="C41" s="9">
        <v>108</v>
      </c>
      <c r="D41" s="9">
        <v>103</v>
      </c>
      <c r="E41" s="9">
        <v>135</v>
      </c>
    </row>
    <row r="42" spans="1:5" x14ac:dyDescent="0.3">
      <c r="A42" s="6" t="s">
        <v>132</v>
      </c>
      <c r="B42" s="9">
        <v>118</v>
      </c>
      <c r="C42" s="9">
        <v>95</v>
      </c>
      <c r="D42" s="9">
        <v>103</v>
      </c>
      <c r="E42" s="9">
        <v>135</v>
      </c>
    </row>
    <row r="43" spans="1:5" x14ac:dyDescent="0.3">
      <c r="A43" s="5" t="s">
        <v>133</v>
      </c>
      <c r="B43" s="9">
        <v>118</v>
      </c>
      <c r="C43" s="9">
        <v>88.333333333333329</v>
      </c>
      <c r="D43" s="9">
        <v>85</v>
      </c>
      <c r="E43" s="9">
        <v>405</v>
      </c>
    </row>
    <row r="44" spans="1:5" x14ac:dyDescent="0.3">
      <c r="A44" s="6" t="s">
        <v>134</v>
      </c>
      <c r="B44" s="9">
        <v>118</v>
      </c>
      <c r="C44" s="9">
        <v>97</v>
      </c>
      <c r="D44" s="9">
        <v>94</v>
      </c>
      <c r="E44" s="9">
        <v>135</v>
      </c>
    </row>
    <row r="45" spans="1:5" x14ac:dyDescent="0.3">
      <c r="A45" s="6" t="s">
        <v>135</v>
      </c>
      <c r="B45" s="9">
        <v>118</v>
      </c>
      <c r="C45" s="9">
        <v>91</v>
      </c>
      <c r="D45" s="9">
        <v>82</v>
      </c>
      <c r="E45" s="9">
        <v>135</v>
      </c>
    </row>
    <row r="46" spans="1:5" x14ac:dyDescent="0.3">
      <c r="A46" s="6" t="s">
        <v>136</v>
      </c>
      <c r="B46" s="9">
        <v>118</v>
      </c>
      <c r="C46" s="9">
        <v>77</v>
      </c>
      <c r="D46" s="9">
        <v>79</v>
      </c>
      <c r="E46" s="9">
        <v>135</v>
      </c>
    </row>
    <row r="47" spans="1:5" x14ac:dyDescent="0.3">
      <c r="A47" s="5" t="s">
        <v>137</v>
      </c>
      <c r="B47" s="9">
        <v>118</v>
      </c>
      <c r="C47" s="9">
        <v>89</v>
      </c>
      <c r="D47" s="9">
        <v>82</v>
      </c>
      <c r="E47" s="9">
        <v>135</v>
      </c>
    </row>
    <row r="48" spans="1:5" x14ac:dyDescent="0.3">
      <c r="A48" s="6" t="s">
        <v>138</v>
      </c>
      <c r="B48" s="9">
        <v>118</v>
      </c>
      <c r="C48" s="9">
        <v>89</v>
      </c>
      <c r="D48" s="9">
        <v>82</v>
      </c>
      <c r="E48" s="9">
        <v>135</v>
      </c>
    </row>
    <row r="49" spans="1:5" x14ac:dyDescent="0.3">
      <c r="A49" s="3" t="s">
        <v>52</v>
      </c>
      <c r="B49" s="9">
        <v>118</v>
      </c>
      <c r="C49" s="9">
        <v>98.903225806451616</v>
      </c>
      <c r="D49" s="9">
        <v>96.677419354838705</v>
      </c>
      <c r="E49" s="9">
        <v>3801</v>
      </c>
    </row>
  </sheetData>
  <pageMargins left="0.7" right="0.7" top="0.75" bottom="0.75" header="0.3" footer="0.3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DB4A2-AC6D-4CB6-A6FD-A716E4DB37D4}">
  <sheetPr codeName="Sheet16"/>
  <dimension ref="A1:X49"/>
  <sheetViews>
    <sheetView topLeftCell="B1" zoomScale="85" zoomScaleNormal="85" workbookViewId="0">
      <selection activeCell="D1" sqref="D1:E1"/>
    </sheetView>
  </sheetViews>
  <sheetFormatPr defaultRowHeight="14.4" x14ac:dyDescent="0.3"/>
  <cols>
    <col min="1" max="1" width="13.33203125" bestFit="1" customWidth="1"/>
    <col min="2" max="2" width="20.33203125" bestFit="1" customWidth="1"/>
    <col min="3" max="3" width="18.88671875" bestFit="1" customWidth="1"/>
    <col min="4" max="4" width="21.109375" bestFit="1" customWidth="1"/>
    <col min="5" max="5" width="22.33203125" bestFit="1" customWidth="1"/>
  </cols>
  <sheetData>
    <row r="1" spans="1:24" x14ac:dyDescent="0.3">
      <c r="A1" s="2" t="s">
        <v>119</v>
      </c>
      <c r="B1" t="s">
        <v>64</v>
      </c>
      <c r="D1" t="s">
        <v>2588</v>
      </c>
      <c r="E1" t="str">
        <f>VLOOKUP(B1,'Graafiku alus'!$K:$R,8)</f>
        <v>Puhkeala</v>
      </c>
    </row>
    <row r="3" spans="1:24" x14ac:dyDescent="0.3">
      <c r="A3" s="2" t="s">
        <v>51</v>
      </c>
      <c r="B3" t="s">
        <v>147</v>
      </c>
      <c r="C3" t="s">
        <v>153</v>
      </c>
      <c r="D3" t="s">
        <v>154</v>
      </c>
      <c r="E3" t="s">
        <v>2572</v>
      </c>
    </row>
    <row r="4" spans="1:24" x14ac:dyDescent="0.3">
      <c r="A4" s="3" t="s">
        <v>128</v>
      </c>
      <c r="B4" s="9">
        <v>131</v>
      </c>
      <c r="C4" s="9">
        <v>223.66666666666666</v>
      </c>
      <c r="D4" s="9">
        <v>284.5</v>
      </c>
      <c r="E4" s="9">
        <v>1596</v>
      </c>
    </row>
    <row r="5" spans="1:24" x14ac:dyDescent="0.3">
      <c r="A5" s="5" t="s">
        <v>129</v>
      </c>
      <c r="B5" s="9">
        <v>131</v>
      </c>
      <c r="C5" s="9">
        <v>194.33333333333334</v>
      </c>
      <c r="D5" s="9">
        <v>232</v>
      </c>
      <c r="E5" s="9">
        <v>399</v>
      </c>
      <c r="J5" t="str">
        <f ca="1">MID(CELL("filename",A1),FIND("]",CELL("filename",A1))+1,255)</f>
        <v>Kaberneeme küla</v>
      </c>
    </row>
    <row r="6" spans="1:24" x14ac:dyDescent="0.3">
      <c r="A6" s="6" t="s">
        <v>130</v>
      </c>
      <c r="B6" s="9">
        <v>131</v>
      </c>
      <c r="C6" s="9">
        <v>189</v>
      </c>
      <c r="D6" s="9">
        <v>198</v>
      </c>
      <c r="E6" s="9">
        <v>133</v>
      </c>
    </row>
    <row r="7" spans="1:24" x14ac:dyDescent="0.3">
      <c r="A7" s="6" t="s">
        <v>131</v>
      </c>
      <c r="B7" s="9">
        <v>131</v>
      </c>
      <c r="C7" s="9">
        <v>191</v>
      </c>
      <c r="D7" s="9">
        <v>226</v>
      </c>
      <c r="E7" s="9">
        <v>133</v>
      </c>
    </row>
    <row r="8" spans="1:24" x14ac:dyDescent="0.3">
      <c r="A8" s="6" t="s">
        <v>132</v>
      </c>
      <c r="B8" s="9">
        <v>131</v>
      </c>
      <c r="C8" s="9">
        <v>203</v>
      </c>
      <c r="D8" s="9">
        <v>272</v>
      </c>
      <c r="E8" s="9">
        <v>133</v>
      </c>
    </row>
    <row r="9" spans="1:24" x14ac:dyDescent="0.3">
      <c r="A9" s="5" t="s">
        <v>133</v>
      </c>
      <c r="B9" s="9">
        <v>131</v>
      </c>
      <c r="C9" s="9">
        <v>266</v>
      </c>
      <c r="D9" s="9">
        <v>345</v>
      </c>
      <c r="E9" s="9">
        <v>399</v>
      </c>
    </row>
    <row r="10" spans="1:24" x14ac:dyDescent="0.3">
      <c r="A10" s="6" t="s">
        <v>134</v>
      </c>
      <c r="B10" s="9">
        <v>131</v>
      </c>
      <c r="C10" s="9">
        <v>252</v>
      </c>
      <c r="D10" s="9">
        <v>328</v>
      </c>
      <c r="E10" s="9">
        <v>133</v>
      </c>
    </row>
    <row r="11" spans="1:24" x14ac:dyDescent="0.3">
      <c r="A11" s="6" t="s">
        <v>135</v>
      </c>
      <c r="B11" s="9">
        <v>131</v>
      </c>
      <c r="C11" s="9">
        <v>258</v>
      </c>
      <c r="D11" s="9">
        <v>356</v>
      </c>
      <c r="E11" s="9">
        <v>133</v>
      </c>
    </row>
    <row r="12" spans="1:24" x14ac:dyDescent="0.3">
      <c r="A12" s="6" t="s">
        <v>136</v>
      </c>
      <c r="B12" s="9">
        <v>131</v>
      </c>
      <c r="C12" s="9">
        <v>288</v>
      </c>
      <c r="D12" s="9">
        <v>351</v>
      </c>
      <c r="E12" s="9">
        <v>133</v>
      </c>
      <c r="S12" s="10"/>
      <c r="T12" s="10"/>
      <c r="U12" s="11"/>
      <c r="V12" s="10"/>
      <c r="W12" s="11"/>
      <c r="X12" s="10"/>
    </row>
    <row r="13" spans="1:24" x14ac:dyDescent="0.3">
      <c r="A13" s="5" t="s">
        <v>137</v>
      </c>
      <c r="B13" s="9">
        <v>131</v>
      </c>
      <c r="C13" s="9">
        <v>246.66666666666666</v>
      </c>
      <c r="D13" s="9">
        <v>323</v>
      </c>
      <c r="E13" s="9">
        <v>399</v>
      </c>
      <c r="S13" s="10"/>
      <c r="T13" s="10"/>
      <c r="U13" s="11"/>
      <c r="V13" s="10"/>
      <c r="W13" s="11"/>
      <c r="X13" s="10"/>
    </row>
    <row r="14" spans="1:24" x14ac:dyDescent="0.3">
      <c r="A14" s="6" t="s">
        <v>138</v>
      </c>
      <c r="B14" s="9">
        <v>131</v>
      </c>
      <c r="C14" s="9">
        <v>274</v>
      </c>
      <c r="D14" s="9">
        <v>329</v>
      </c>
      <c r="E14" s="9">
        <v>133</v>
      </c>
      <c r="S14" s="10"/>
      <c r="T14" s="10"/>
      <c r="U14" s="11"/>
      <c r="V14" s="10"/>
      <c r="W14" s="11"/>
      <c r="X14" s="10"/>
    </row>
    <row r="15" spans="1:24" x14ac:dyDescent="0.3">
      <c r="A15" s="6" t="s">
        <v>139</v>
      </c>
      <c r="B15" s="9">
        <v>131</v>
      </c>
      <c r="C15" s="9">
        <v>269</v>
      </c>
      <c r="D15" s="9">
        <v>363</v>
      </c>
      <c r="E15" s="9">
        <v>133</v>
      </c>
      <c r="S15" s="10"/>
      <c r="T15" s="10"/>
      <c r="U15" s="11"/>
      <c r="V15" s="10"/>
      <c r="W15" s="11"/>
      <c r="X15" s="10"/>
    </row>
    <row r="16" spans="1:24" x14ac:dyDescent="0.3">
      <c r="A16" s="6" t="s">
        <v>140</v>
      </c>
      <c r="B16" s="9">
        <v>131</v>
      </c>
      <c r="C16" s="9">
        <v>197</v>
      </c>
      <c r="D16" s="9">
        <v>277</v>
      </c>
      <c r="E16" s="9">
        <v>133</v>
      </c>
      <c r="S16" s="10"/>
      <c r="T16" s="10"/>
      <c r="U16" s="11"/>
      <c r="V16" s="10"/>
      <c r="W16" s="11"/>
      <c r="X16" s="10"/>
    </row>
    <row r="17" spans="1:20" x14ac:dyDescent="0.3">
      <c r="A17" s="5" t="s">
        <v>141</v>
      </c>
      <c r="B17" s="9">
        <v>131</v>
      </c>
      <c r="C17" s="9">
        <v>187.66666666666666</v>
      </c>
      <c r="D17" s="9">
        <v>238</v>
      </c>
      <c r="E17" s="9">
        <v>399</v>
      </c>
      <c r="S17" s="10"/>
      <c r="T17" s="10"/>
    </row>
    <row r="18" spans="1:20" x14ac:dyDescent="0.3">
      <c r="A18" s="6" t="s">
        <v>142</v>
      </c>
      <c r="B18" s="9">
        <v>131</v>
      </c>
      <c r="C18" s="9">
        <v>186</v>
      </c>
      <c r="D18" s="9">
        <v>242</v>
      </c>
      <c r="E18" s="9">
        <v>133</v>
      </c>
    </row>
    <row r="19" spans="1:20" x14ac:dyDescent="0.3">
      <c r="A19" s="6" t="s">
        <v>143</v>
      </c>
      <c r="B19" s="9">
        <v>131</v>
      </c>
      <c r="C19" s="9">
        <v>183</v>
      </c>
      <c r="D19" s="9">
        <v>236</v>
      </c>
      <c r="E19" s="9">
        <v>133</v>
      </c>
    </row>
    <row r="20" spans="1:20" x14ac:dyDescent="0.3">
      <c r="A20" s="6" t="s">
        <v>144</v>
      </c>
      <c r="B20" s="9">
        <v>131</v>
      </c>
      <c r="C20" s="9">
        <v>194</v>
      </c>
      <c r="D20" s="9">
        <v>236</v>
      </c>
      <c r="E20" s="9">
        <v>133</v>
      </c>
    </row>
    <row r="21" spans="1:20" x14ac:dyDescent="0.3">
      <c r="A21" s="3" t="s">
        <v>145</v>
      </c>
      <c r="B21" s="9">
        <v>131</v>
      </c>
      <c r="C21" s="9">
        <v>214.41666666666666</v>
      </c>
      <c r="D21" s="9">
        <v>260.16666666666669</v>
      </c>
      <c r="E21" s="9">
        <v>1668</v>
      </c>
    </row>
    <row r="22" spans="1:20" x14ac:dyDescent="0.3">
      <c r="A22" s="5" t="s">
        <v>129</v>
      </c>
      <c r="B22" s="9">
        <v>131</v>
      </c>
      <c r="C22" s="9">
        <v>185.66666666666666</v>
      </c>
      <c r="D22" s="9">
        <v>228.66666666666666</v>
      </c>
      <c r="E22" s="9">
        <v>417</v>
      </c>
    </row>
    <row r="23" spans="1:20" x14ac:dyDescent="0.3">
      <c r="A23" s="6" t="s">
        <v>130</v>
      </c>
      <c r="B23" s="9">
        <v>131</v>
      </c>
      <c r="C23" s="9">
        <v>185</v>
      </c>
      <c r="D23" s="9">
        <v>232</v>
      </c>
      <c r="E23" s="9">
        <v>139</v>
      </c>
    </row>
    <row r="24" spans="1:20" x14ac:dyDescent="0.3">
      <c r="A24" s="6" t="s">
        <v>131</v>
      </c>
      <c r="B24" s="9">
        <v>131</v>
      </c>
      <c r="C24" s="9">
        <v>186</v>
      </c>
      <c r="D24" s="9">
        <v>218</v>
      </c>
      <c r="E24" s="9">
        <v>139</v>
      </c>
    </row>
    <row r="25" spans="1:20" x14ac:dyDescent="0.3">
      <c r="A25" s="6" t="s">
        <v>132</v>
      </c>
      <c r="B25" s="9">
        <v>131</v>
      </c>
      <c r="C25" s="9">
        <v>186</v>
      </c>
      <c r="D25" s="9">
        <v>236</v>
      </c>
      <c r="E25" s="9">
        <v>139</v>
      </c>
    </row>
    <row r="26" spans="1:20" x14ac:dyDescent="0.3">
      <c r="A26" s="5" t="s">
        <v>133</v>
      </c>
      <c r="B26" s="9">
        <v>131</v>
      </c>
      <c r="C26" s="9">
        <v>234.33333333333334</v>
      </c>
      <c r="D26" s="9">
        <v>288.66666666666669</v>
      </c>
      <c r="E26" s="9">
        <v>417</v>
      </c>
    </row>
    <row r="27" spans="1:20" x14ac:dyDescent="0.3">
      <c r="A27" s="6" t="s">
        <v>134</v>
      </c>
      <c r="B27" s="9">
        <v>131</v>
      </c>
      <c r="C27" s="9">
        <v>212</v>
      </c>
      <c r="D27" s="9">
        <v>259</v>
      </c>
      <c r="E27" s="9">
        <v>139</v>
      </c>
    </row>
    <row r="28" spans="1:20" x14ac:dyDescent="0.3">
      <c r="A28" s="6" t="s">
        <v>135</v>
      </c>
      <c r="B28" s="9">
        <v>131</v>
      </c>
      <c r="C28" s="9">
        <v>217</v>
      </c>
      <c r="D28" s="9">
        <v>284</v>
      </c>
      <c r="E28" s="9">
        <v>139</v>
      </c>
    </row>
    <row r="29" spans="1:20" x14ac:dyDescent="0.3">
      <c r="A29" s="6" t="s">
        <v>136</v>
      </c>
      <c r="B29" s="9">
        <v>131</v>
      </c>
      <c r="C29" s="9">
        <v>274</v>
      </c>
      <c r="D29" s="9">
        <v>323</v>
      </c>
      <c r="E29" s="9">
        <v>139</v>
      </c>
    </row>
    <row r="30" spans="1:20" x14ac:dyDescent="0.3">
      <c r="A30" s="5" t="s">
        <v>137</v>
      </c>
      <c r="B30" s="9">
        <v>131</v>
      </c>
      <c r="C30" s="9">
        <v>248.33333333333334</v>
      </c>
      <c r="D30" s="9">
        <v>300.66666666666669</v>
      </c>
      <c r="E30" s="9">
        <v>417</v>
      </c>
    </row>
    <row r="31" spans="1:20" x14ac:dyDescent="0.3">
      <c r="A31" s="6" t="s">
        <v>138</v>
      </c>
      <c r="B31" s="9">
        <v>131</v>
      </c>
      <c r="C31" s="9">
        <v>279</v>
      </c>
      <c r="D31" s="9">
        <v>334</v>
      </c>
      <c r="E31" s="9">
        <v>139</v>
      </c>
    </row>
    <row r="32" spans="1:20" x14ac:dyDescent="0.3">
      <c r="A32" s="6" t="s">
        <v>139</v>
      </c>
      <c r="B32" s="9">
        <v>131</v>
      </c>
      <c r="C32" s="9">
        <v>261</v>
      </c>
      <c r="D32" s="9">
        <v>316</v>
      </c>
      <c r="E32" s="9">
        <v>139</v>
      </c>
    </row>
    <row r="33" spans="1:5" x14ac:dyDescent="0.3">
      <c r="A33" s="6" t="s">
        <v>140</v>
      </c>
      <c r="B33" s="9">
        <v>131</v>
      </c>
      <c r="C33" s="9">
        <v>205</v>
      </c>
      <c r="D33" s="9">
        <v>252</v>
      </c>
      <c r="E33" s="9">
        <v>139</v>
      </c>
    </row>
    <row r="34" spans="1:5" x14ac:dyDescent="0.3">
      <c r="A34" s="5" t="s">
        <v>141</v>
      </c>
      <c r="B34" s="9">
        <v>131</v>
      </c>
      <c r="C34" s="9">
        <v>189.33333333333334</v>
      </c>
      <c r="D34" s="9">
        <v>222.66666666666666</v>
      </c>
      <c r="E34" s="9">
        <v>417</v>
      </c>
    </row>
    <row r="35" spans="1:5" x14ac:dyDescent="0.3">
      <c r="A35" s="6" t="s">
        <v>142</v>
      </c>
      <c r="B35" s="9">
        <v>131</v>
      </c>
      <c r="C35" s="9">
        <v>191</v>
      </c>
      <c r="D35" s="9">
        <v>231</v>
      </c>
      <c r="E35" s="9">
        <v>139</v>
      </c>
    </row>
    <row r="36" spans="1:5" x14ac:dyDescent="0.3">
      <c r="A36" s="6" t="s">
        <v>143</v>
      </c>
      <c r="B36" s="9">
        <v>131</v>
      </c>
      <c r="C36" s="9">
        <v>185</v>
      </c>
      <c r="D36" s="9">
        <v>219</v>
      </c>
      <c r="E36" s="9">
        <v>139</v>
      </c>
    </row>
    <row r="37" spans="1:5" x14ac:dyDescent="0.3">
      <c r="A37" s="6" t="s">
        <v>144</v>
      </c>
      <c r="B37" s="9">
        <v>131</v>
      </c>
      <c r="C37" s="9">
        <v>192</v>
      </c>
      <c r="D37" s="9">
        <v>218</v>
      </c>
      <c r="E37" s="9">
        <v>139</v>
      </c>
    </row>
    <row r="38" spans="1:5" x14ac:dyDescent="0.3">
      <c r="A38" s="3" t="s">
        <v>146</v>
      </c>
      <c r="B38" s="9">
        <v>131</v>
      </c>
      <c r="C38" s="9">
        <v>202.28571428571428</v>
      </c>
      <c r="D38" s="9">
        <v>237.14285714285714</v>
      </c>
      <c r="E38" s="9">
        <v>1001</v>
      </c>
    </row>
    <row r="39" spans="1:5" x14ac:dyDescent="0.3">
      <c r="A39" s="5" t="s">
        <v>129</v>
      </c>
      <c r="B39" s="9">
        <v>131</v>
      </c>
      <c r="C39" s="9">
        <v>172</v>
      </c>
      <c r="D39" s="9">
        <v>193.66666666666666</v>
      </c>
      <c r="E39" s="9">
        <v>429</v>
      </c>
    </row>
    <row r="40" spans="1:5" x14ac:dyDescent="0.3">
      <c r="A40" s="6" t="s">
        <v>130</v>
      </c>
      <c r="B40" s="9">
        <v>131</v>
      </c>
      <c r="C40" s="9">
        <v>179</v>
      </c>
      <c r="D40" s="9">
        <v>210</v>
      </c>
      <c r="E40" s="9">
        <v>143</v>
      </c>
    </row>
    <row r="41" spans="1:5" x14ac:dyDescent="0.3">
      <c r="A41" s="6" t="s">
        <v>131</v>
      </c>
      <c r="B41" s="9">
        <v>131</v>
      </c>
      <c r="C41" s="9">
        <v>178</v>
      </c>
      <c r="D41" s="9">
        <v>186</v>
      </c>
      <c r="E41" s="9">
        <v>143</v>
      </c>
    </row>
    <row r="42" spans="1:5" x14ac:dyDescent="0.3">
      <c r="A42" s="6" t="s">
        <v>132</v>
      </c>
      <c r="B42" s="9">
        <v>131</v>
      </c>
      <c r="C42" s="9">
        <v>159</v>
      </c>
      <c r="D42" s="9">
        <v>185</v>
      </c>
      <c r="E42" s="9">
        <v>143</v>
      </c>
    </row>
    <row r="43" spans="1:5" x14ac:dyDescent="0.3">
      <c r="A43" s="5" t="s">
        <v>133</v>
      </c>
      <c r="B43" s="9">
        <v>131</v>
      </c>
      <c r="C43" s="9">
        <v>205.66666666666666</v>
      </c>
      <c r="D43" s="9">
        <v>247.33333333333334</v>
      </c>
      <c r="E43" s="9">
        <v>429</v>
      </c>
    </row>
    <row r="44" spans="1:5" x14ac:dyDescent="0.3">
      <c r="A44" s="6" t="s">
        <v>134</v>
      </c>
      <c r="B44" s="9">
        <v>131</v>
      </c>
      <c r="C44" s="9">
        <v>171</v>
      </c>
      <c r="D44" s="9">
        <v>206</v>
      </c>
      <c r="E44" s="9">
        <v>143</v>
      </c>
    </row>
    <row r="45" spans="1:5" x14ac:dyDescent="0.3">
      <c r="A45" s="6" t="s">
        <v>135</v>
      </c>
      <c r="B45" s="9">
        <v>131</v>
      </c>
      <c r="C45" s="9">
        <v>190</v>
      </c>
      <c r="D45" s="9">
        <v>237</v>
      </c>
      <c r="E45" s="9">
        <v>143</v>
      </c>
    </row>
    <row r="46" spans="1:5" x14ac:dyDescent="0.3">
      <c r="A46" s="6" t="s">
        <v>136</v>
      </c>
      <c r="B46" s="9">
        <v>131</v>
      </c>
      <c r="C46" s="9">
        <v>256</v>
      </c>
      <c r="D46" s="9">
        <v>299</v>
      </c>
      <c r="E46" s="9">
        <v>143</v>
      </c>
    </row>
    <row r="47" spans="1:5" x14ac:dyDescent="0.3">
      <c r="A47" s="5" t="s">
        <v>137</v>
      </c>
      <c r="B47" s="9">
        <v>131</v>
      </c>
      <c r="C47" s="9">
        <v>283</v>
      </c>
      <c r="D47" s="9">
        <v>337</v>
      </c>
      <c r="E47" s="9">
        <v>143</v>
      </c>
    </row>
    <row r="48" spans="1:5" x14ac:dyDescent="0.3">
      <c r="A48" s="6" t="s">
        <v>138</v>
      </c>
      <c r="B48" s="9">
        <v>131</v>
      </c>
      <c r="C48" s="9">
        <v>283</v>
      </c>
      <c r="D48" s="9">
        <v>337</v>
      </c>
      <c r="E48" s="9">
        <v>143</v>
      </c>
    </row>
    <row r="49" spans="1:5" x14ac:dyDescent="0.3">
      <c r="A49" s="3" t="s">
        <v>52</v>
      </c>
      <c r="B49" s="9">
        <v>131</v>
      </c>
      <c r="C49" s="9">
        <v>215.25806451612902</v>
      </c>
      <c r="D49" s="9">
        <v>264.38709677419354</v>
      </c>
      <c r="E49" s="9">
        <v>4265</v>
      </c>
    </row>
  </sheetData>
  <pageMargins left="0.7" right="0.7" top="0.75" bottom="0.75" header="0.3" footer="0.3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5F1EEC-3CB5-489F-A644-FA97CCACA4DD}">
  <sheetPr codeName="Sheet15"/>
  <dimension ref="A1:X49"/>
  <sheetViews>
    <sheetView topLeftCell="B1" zoomScale="85" zoomScaleNormal="85" workbookViewId="0">
      <selection activeCell="D1" sqref="D1:E1"/>
    </sheetView>
  </sheetViews>
  <sheetFormatPr defaultRowHeight="14.4" x14ac:dyDescent="0.3"/>
  <cols>
    <col min="1" max="1" width="13.33203125" bestFit="1" customWidth="1"/>
    <col min="2" max="2" width="18.109375" bestFit="1" customWidth="1"/>
    <col min="3" max="3" width="18.88671875" bestFit="1" customWidth="1"/>
    <col min="4" max="4" width="21.109375" bestFit="1" customWidth="1"/>
    <col min="5" max="5" width="22.33203125" bestFit="1" customWidth="1"/>
  </cols>
  <sheetData>
    <row r="1" spans="1:24" x14ac:dyDescent="0.3">
      <c r="A1" s="2" t="s">
        <v>119</v>
      </c>
      <c r="B1" t="s">
        <v>82</v>
      </c>
      <c r="D1" t="s">
        <v>2588</v>
      </c>
      <c r="E1" t="str">
        <f>VLOOKUP(B1,'Graafiku alus'!$K:$R,8)</f>
        <v>Iseseisev</v>
      </c>
    </row>
    <row r="3" spans="1:24" x14ac:dyDescent="0.3">
      <c r="A3" s="2" t="s">
        <v>51</v>
      </c>
      <c r="B3" t="s">
        <v>147</v>
      </c>
      <c r="C3" t="s">
        <v>153</v>
      </c>
      <c r="D3" t="s">
        <v>154</v>
      </c>
      <c r="E3" t="s">
        <v>2572</v>
      </c>
    </row>
    <row r="4" spans="1:24" x14ac:dyDescent="0.3">
      <c r="A4" s="3" t="s">
        <v>128</v>
      </c>
      <c r="B4" s="9">
        <v>17</v>
      </c>
      <c r="C4" s="9">
        <v>16</v>
      </c>
      <c r="D4" s="9">
        <v>17.833333333333332</v>
      </c>
      <c r="E4" s="9">
        <v>216</v>
      </c>
    </row>
    <row r="5" spans="1:24" x14ac:dyDescent="0.3">
      <c r="A5" s="5" t="s">
        <v>129</v>
      </c>
      <c r="B5" s="9">
        <v>17</v>
      </c>
      <c r="C5" s="9">
        <v>16.333333333333332</v>
      </c>
      <c r="D5" s="9">
        <v>18.666666666666668</v>
      </c>
      <c r="E5" s="9">
        <v>54</v>
      </c>
      <c r="J5" t="str">
        <f ca="1">MID(CELL("filename",A1),FIND("]",CELL("filename",A1))+1,255)</f>
        <v>Jägala-Joa küla</v>
      </c>
    </row>
    <row r="6" spans="1:24" x14ac:dyDescent="0.3">
      <c r="A6" s="6" t="s">
        <v>130</v>
      </c>
      <c r="B6" s="9">
        <v>17</v>
      </c>
      <c r="C6" s="9">
        <v>15</v>
      </c>
      <c r="D6" s="9">
        <v>13</v>
      </c>
      <c r="E6" s="9">
        <v>18</v>
      </c>
    </row>
    <row r="7" spans="1:24" x14ac:dyDescent="0.3">
      <c r="A7" s="6" t="s">
        <v>131</v>
      </c>
      <c r="B7" s="9">
        <v>17</v>
      </c>
      <c r="C7" s="9">
        <v>17</v>
      </c>
      <c r="D7" s="9">
        <v>21</v>
      </c>
      <c r="E7" s="9">
        <v>18</v>
      </c>
    </row>
    <row r="8" spans="1:24" x14ac:dyDescent="0.3">
      <c r="A8" s="6" t="s">
        <v>132</v>
      </c>
      <c r="B8" s="9">
        <v>17</v>
      </c>
      <c r="C8" s="9">
        <v>17</v>
      </c>
      <c r="D8" s="9">
        <v>22</v>
      </c>
      <c r="E8" s="9">
        <v>18</v>
      </c>
    </row>
    <row r="9" spans="1:24" x14ac:dyDescent="0.3">
      <c r="A9" s="5" t="s">
        <v>133</v>
      </c>
      <c r="B9" s="9">
        <v>17</v>
      </c>
      <c r="C9" s="9">
        <v>16</v>
      </c>
      <c r="D9" s="9">
        <v>16.666666666666668</v>
      </c>
      <c r="E9" s="9">
        <v>54</v>
      </c>
    </row>
    <row r="10" spans="1:24" x14ac:dyDescent="0.3">
      <c r="A10" s="6" t="s">
        <v>134</v>
      </c>
      <c r="B10" s="9">
        <v>17</v>
      </c>
      <c r="C10" s="9">
        <v>16</v>
      </c>
      <c r="D10" s="9">
        <v>16</v>
      </c>
      <c r="E10" s="9">
        <v>18</v>
      </c>
    </row>
    <row r="11" spans="1:24" x14ac:dyDescent="0.3">
      <c r="A11" s="6" t="s">
        <v>135</v>
      </c>
      <c r="B11" s="9">
        <v>17</v>
      </c>
      <c r="C11" s="9">
        <v>17</v>
      </c>
      <c r="D11" s="9">
        <v>15</v>
      </c>
      <c r="E11" s="9">
        <v>18</v>
      </c>
    </row>
    <row r="12" spans="1:24" x14ac:dyDescent="0.3">
      <c r="A12" s="6" t="s">
        <v>136</v>
      </c>
      <c r="B12" s="9">
        <v>17</v>
      </c>
      <c r="C12" s="9">
        <v>15</v>
      </c>
      <c r="D12" s="9">
        <v>19</v>
      </c>
      <c r="E12" s="9">
        <v>18</v>
      </c>
      <c r="S12" s="10"/>
      <c r="T12" s="10"/>
      <c r="U12" s="11"/>
      <c r="V12" s="10"/>
      <c r="W12" s="11"/>
      <c r="X12" s="10"/>
    </row>
    <row r="13" spans="1:24" x14ac:dyDescent="0.3">
      <c r="A13" s="5" t="s">
        <v>137</v>
      </c>
      <c r="B13" s="9">
        <v>17</v>
      </c>
      <c r="C13" s="9">
        <v>16</v>
      </c>
      <c r="D13" s="9">
        <v>17.666666666666668</v>
      </c>
      <c r="E13" s="9">
        <v>54</v>
      </c>
      <c r="S13" s="10"/>
      <c r="T13" s="10"/>
      <c r="U13" s="11"/>
      <c r="V13" s="10"/>
      <c r="W13" s="11"/>
      <c r="X13" s="10"/>
    </row>
    <row r="14" spans="1:24" x14ac:dyDescent="0.3">
      <c r="A14" s="6" t="s">
        <v>138</v>
      </c>
      <c r="B14" s="9">
        <v>17</v>
      </c>
      <c r="C14" s="9">
        <v>15</v>
      </c>
      <c r="D14" s="9">
        <v>19</v>
      </c>
      <c r="E14" s="9">
        <v>18</v>
      </c>
      <c r="S14" s="10"/>
      <c r="T14" s="10"/>
      <c r="U14" s="11"/>
      <c r="V14" s="10"/>
      <c r="W14" s="11"/>
      <c r="X14" s="10"/>
    </row>
    <row r="15" spans="1:24" x14ac:dyDescent="0.3">
      <c r="A15" s="6" t="s">
        <v>139</v>
      </c>
      <c r="B15" s="9">
        <v>17</v>
      </c>
      <c r="C15" s="9">
        <v>17</v>
      </c>
      <c r="D15" s="9">
        <v>17</v>
      </c>
      <c r="E15" s="9">
        <v>18</v>
      </c>
      <c r="S15" s="10"/>
      <c r="T15" s="10"/>
      <c r="U15" s="11"/>
      <c r="V15" s="10"/>
      <c r="W15" s="11"/>
      <c r="X15" s="10"/>
    </row>
    <row r="16" spans="1:24" x14ac:dyDescent="0.3">
      <c r="A16" s="6" t="s">
        <v>140</v>
      </c>
      <c r="B16" s="9">
        <v>17</v>
      </c>
      <c r="C16" s="9">
        <v>16</v>
      </c>
      <c r="D16" s="9">
        <v>17</v>
      </c>
      <c r="E16" s="9">
        <v>18</v>
      </c>
      <c r="S16" s="10"/>
      <c r="T16" s="10"/>
      <c r="U16" s="11"/>
      <c r="V16" s="10"/>
      <c r="W16" s="11"/>
      <c r="X16" s="10"/>
    </row>
    <row r="17" spans="1:20" x14ac:dyDescent="0.3">
      <c r="A17" s="5" t="s">
        <v>141</v>
      </c>
      <c r="B17" s="9">
        <v>17</v>
      </c>
      <c r="C17" s="9">
        <v>15.666666666666666</v>
      </c>
      <c r="D17" s="9">
        <v>18.333333333333332</v>
      </c>
      <c r="E17" s="9">
        <v>54</v>
      </c>
      <c r="S17" s="10"/>
      <c r="T17" s="10"/>
    </row>
    <row r="18" spans="1:20" x14ac:dyDescent="0.3">
      <c r="A18" s="6" t="s">
        <v>142</v>
      </c>
      <c r="B18" s="9">
        <v>17</v>
      </c>
      <c r="C18" s="9">
        <v>17</v>
      </c>
      <c r="D18" s="9">
        <v>21</v>
      </c>
      <c r="E18" s="9">
        <v>18</v>
      </c>
    </row>
    <row r="19" spans="1:20" x14ac:dyDescent="0.3">
      <c r="A19" s="6" t="s">
        <v>143</v>
      </c>
      <c r="B19" s="9">
        <v>17</v>
      </c>
      <c r="C19" s="9">
        <v>15</v>
      </c>
      <c r="D19" s="9">
        <v>17</v>
      </c>
      <c r="E19" s="9">
        <v>18</v>
      </c>
    </row>
    <row r="20" spans="1:20" x14ac:dyDescent="0.3">
      <c r="A20" s="6" t="s">
        <v>144</v>
      </c>
      <c r="B20" s="9">
        <v>17</v>
      </c>
      <c r="C20" s="9">
        <v>15</v>
      </c>
      <c r="D20" s="9">
        <v>17</v>
      </c>
      <c r="E20" s="9">
        <v>18</v>
      </c>
    </row>
    <row r="21" spans="1:20" x14ac:dyDescent="0.3">
      <c r="A21" s="3" t="s">
        <v>145</v>
      </c>
      <c r="B21" s="9">
        <v>17</v>
      </c>
      <c r="C21" s="9">
        <v>15.5</v>
      </c>
      <c r="D21" s="9">
        <v>14.916666666666666</v>
      </c>
      <c r="E21" s="9">
        <v>204</v>
      </c>
    </row>
    <row r="22" spans="1:20" x14ac:dyDescent="0.3">
      <c r="A22" s="5" t="s">
        <v>129</v>
      </c>
      <c r="B22" s="9">
        <v>17</v>
      </c>
      <c r="C22" s="9">
        <v>15.333333333333334</v>
      </c>
      <c r="D22" s="9">
        <v>16</v>
      </c>
      <c r="E22" s="9">
        <v>51</v>
      </c>
    </row>
    <row r="23" spans="1:20" x14ac:dyDescent="0.3">
      <c r="A23" s="6" t="s">
        <v>130</v>
      </c>
      <c r="B23" s="9">
        <v>17</v>
      </c>
      <c r="C23" s="9">
        <v>15</v>
      </c>
      <c r="D23" s="9">
        <v>17</v>
      </c>
      <c r="E23" s="9">
        <v>17</v>
      </c>
    </row>
    <row r="24" spans="1:20" x14ac:dyDescent="0.3">
      <c r="A24" s="6" t="s">
        <v>131</v>
      </c>
      <c r="B24" s="9">
        <v>17</v>
      </c>
      <c r="C24" s="9">
        <v>15</v>
      </c>
      <c r="D24" s="9">
        <v>15</v>
      </c>
      <c r="E24" s="9">
        <v>17</v>
      </c>
    </row>
    <row r="25" spans="1:20" x14ac:dyDescent="0.3">
      <c r="A25" s="6" t="s">
        <v>132</v>
      </c>
      <c r="B25" s="9">
        <v>17</v>
      </c>
      <c r="C25" s="9">
        <v>16</v>
      </c>
      <c r="D25" s="9">
        <v>16</v>
      </c>
      <c r="E25" s="9">
        <v>17</v>
      </c>
    </row>
    <row r="26" spans="1:20" x14ac:dyDescent="0.3">
      <c r="A26" s="5" t="s">
        <v>133</v>
      </c>
      <c r="B26" s="9">
        <v>17</v>
      </c>
      <c r="C26" s="9">
        <v>15.666666666666666</v>
      </c>
      <c r="D26" s="9">
        <v>13.666666666666666</v>
      </c>
      <c r="E26" s="9">
        <v>51</v>
      </c>
    </row>
    <row r="27" spans="1:20" x14ac:dyDescent="0.3">
      <c r="A27" s="6" t="s">
        <v>134</v>
      </c>
      <c r="B27" s="9">
        <v>17</v>
      </c>
      <c r="C27" s="9">
        <v>16</v>
      </c>
      <c r="D27" s="9">
        <v>15</v>
      </c>
      <c r="E27" s="9">
        <v>17</v>
      </c>
    </row>
    <row r="28" spans="1:20" x14ac:dyDescent="0.3">
      <c r="A28" s="6" t="s">
        <v>135</v>
      </c>
      <c r="B28" s="9">
        <v>17</v>
      </c>
      <c r="C28" s="9">
        <v>15</v>
      </c>
      <c r="D28" s="9">
        <v>14</v>
      </c>
      <c r="E28" s="9">
        <v>17</v>
      </c>
    </row>
    <row r="29" spans="1:20" x14ac:dyDescent="0.3">
      <c r="A29" s="6" t="s">
        <v>136</v>
      </c>
      <c r="B29" s="9">
        <v>17</v>
      </c>
      <c r="C29" s="9">
        <v>16</v>
      </c>
      <c r="D29" s="9">
        <v>12</v>
      </c>
      <c r="E29" s="9">
        <v>17</v>
      </c>
    </row>
    <row r="30" spans="1:20" x14ac:dyDescent="0.3">
      <c r="A30" s="5" t="s">
        <v>137</v>
      </c>
      <c r="B30" s="9">
        <v>17</v>
      </c>
      <c r="C30" s="9">
        <v>16.333333333333332</v>
      </c>
      <c r="D30" s="9">
        <v>15</v>
      </c>
      <c r="E30" s="9">
        <v>51</v>
      </c>
    </row>
    <row r="31" spans="1:20" x14ac:dyDescent="0.3">
      <c r="A31" s="6" t="s">
        <v>138</v>
      </c>
      <c r="B31" s="9">
        <v>17</v>
      </c>
      <c r="C31" s="9">
        <v>18</v>
      </c>
      <c r="D31" s="9">
        <v>14</v>
      </c>
      <c r="E31" s="9">
        <v>17</v>
      </c>
    </row>
    <row r="32" spans="1:20" x14ac:dyDescent="0.3">
      <c r="A32" s="6" t="s">
        <v>139</v>
      </c>
      <c r="B32" s="9">
        <v>17</v>
      </c>
      <c r="C32" s="9">
        <v>16</v>
      </c>
      <c r="D32" s="9">
        <v>16</v>
      </c>
      <c r="E32" s="9">
        <v>17</v>
      </c>
    </row>
    <row r="33" spans="1:5" x14ac:dyDescent="0.3">
      <c r="A33" s="6" t="s">
        <v>140</v>
      </c>
      <c r="B33" s="9">
        <v>17</v>
      </c>
      <c r="C33" s="9">
        <v>15</v>
      </c>
      <c r="D33" s="9">
        <v>15</v>
      </c>
      <c r="E33" s="9">
        <v>17</v>
      </c>
    </row>
    <row r="34" spans="1:5" x14ac:dyDescent="0.3">
      <c r="A34" s="5" t="s">
        <v>141</v>
      </c>
      <c r="B34" s="9">
        <v>17</v>
      </c>
      <c r="C34" s="9">
        <v>14.666666666666666</v>
      </c>
      <c r="D34" s="9">
        <v>15</v>
      </c>
      <c r="E34" s="9">
        <v>51</v>
      </c>
    </row>
    <row r="35" spans="1:5" x14ac:dyDescent="0.3">
      <c r="A35" s="6" t="s">
        <v>142</v>
      </c>
      <c r="B35" s="9">
        <v>17</v>
      </c>
      <c r="C35" s="9">
        <v>15</v>
      </c>
      <c r="D35" s="9">
        <v>18</v>
      </c>
      <c r="E35" s="9">
        <v>17</v>
      </c>
    </row>
    <row r="36" spans="1:5" x14ac:dyDescent="0.3">
      <c r="A36" s="6" t="s">
        <v>143</v>
      </c>
      <c r="B36" s="9">
        <v>17</v>
      </c>
      <c r="C36" s="9">
        <v>14</v>
      </c>
      <c r="D36" s="9">
        <v>14</v>
      </c>
      <c r="E36" s="9">
        <v>17</v>
      </c>
    </row>
    <row r="37" spans="1:5" x14ac:dyDescent="0.3">
      <c r="A37" s="6" t="s">
        <v>144</v>
      </c>
      <c r="B37" s="9">
        <v>17</v>
      </c>
      <c r="C37" s="9">
        <v>15</v>
      </c>
      <c r="D37" s="9">
        <v>13</v>
      </c>
      <c r="E37" s="9">
        <v>17</v>
      </c>
    </row>
    <row r="38" spans="1:5" x14ac:dyDescent="0.3">
      <c r="A38" s="3" t="s">
        <v>146</v>
      </c>
      <c r="B38" s="9">
        <v>17</v>
      </c>
      <c r="C38" s="9">
        <v>16.857142857142858</v>
      </c>
      <c r="D38" s="9">
        <v>18.428571428571427</v>
      </c>
      <c r="E38" s="9">
        <v>119</v>
      </c>
    </row>
    <row r="39" spans="1:5" x14ac:dyDescent="0.3">
      <c r="A39" s="5" t="s">
        <v>129</v>
      </c>
      <c r="B39" s="9">
        <v>17</v>
      </c>
      <c r="C39" s="9">
        <v>16.666666666666668</v>
      </c>
      <c r="D39" s="9">
        <v>17.666666666666668</v>
      </c>
      <c r="E39" s="9">
        <v>51</v>
      </c>
    </row>
    <row r="40" spans="1:5" x14ac:dyDescent="0.3">
      <c r="A40" s="6" t="s">
        <v>130</v>
      </c>
      <c r="B40" s="9">
        <v>17</v>
      </c>
      <c r="C40" s="9">
        <v>19</v>
      </c>
      <c r="D40" s="9">
        <v>18</v>
      </c>
      <c r="E40" s="9">
        <v>17</v>
      </c>
    </row>
    <row r="41" spans="1:5" x14ac:dyDescent="0.3">
      <c r="A41" s="6" t="s">
        <v>131</v>
      </c>
      <c r="B41" s="9">
        <v>17</v>
      </c>
      <c r="C41" s="9">
        <v>15</v>
      </c>
      <c r="D41" s="9">
        <v>18</v>
      </c>
      <c r="E41" s="9">
        <v>17</v>
      </c>
    </row>
    <row r="42" spans="1:5" x14ac:dyDescent="0.3">
      <c r="A42" s="6" t="s">
        <v>132</v>
      </c>
      <c r="B42" s="9">
        <v>17</v>
      </c>
      <c r="C42" s="9">
        <v>16</v>
      </c>
      <c r="D42" s="9">
        <v>17</v>
      </c>
      <c r="E42" s="9">
        <v>17</v>
      </c>
    </row>
    <row r="43" spans="1:5" x14ac:dyDescent="0.3">
      <c r="A43" s="5" t="s">
        <v>133</v>
      </c>
      <c r="B43" s="9">
        <v>17</v>
      </c>
      <c r="C43" s="9">
        <v>17.666666666666668</v>
      </c>
      <c r="D43" s="9">
        <v>18.333333333333332</v>
      </c>
      <c r="E43" s="9">
        <v>51</v>
      </c>
    </row>
    <row r="44" spans="1:5" x14ac:dyDescent="0.3">
      <c r="A44" s="6" t="s">
        <v>134</v>
      </c>
      <c r="B44" s="9">
        <v>17</v>
      </c>
      <c r="C44" s="9">
        <v>19</v>
      </c>
      <c r="D44" s="9">
        <v>21</v>
      </c>
      <c r="E44" s="9">
        <v>17</v>
      </c>
    </row>
    <row r="45" spans="1:5" x14ac:dyDescent="0.3">
      <c r="A45" s="6" t="s">
        <v>135</v>
      </c>
      <c r="B45" s="9">
        <v>17</v>
      </c>
      <c r="C45" s="9">
        <v>18</v>
      </c>
      <c r="D45" s="9">
        <v>18</v>
      </c>
      <c r="E45" s="9">
        <v>17</v>
      </c>
    </row>
    <row r="46" spans="1:5" x14ac:dyDescent="0.3">
      <c r="A46" s="6" t="s">
        <v>136</v>
      </c>
      <c r="B46" s="9">
        <v>17</v>
      </c>
      <c r="C46" s="9">
        <v>16</v>
      </c>
      <c r="D46" s="9">
        <v>16</v>
      </c>
      <c r="E46" s="9">
        <v>17</v>
      </c>
    </row>
    <row r="47" spans="1:5" x14ac:dyDescent="0.3">
      <c r="A47" s="5" t="s">
        <v>137</v>
      </c>
      <c r="B47" s="9">
        <v>17</v>
      </c>
      <c r="C47" s="9">
        <v>15</v>
      </c>
      <c r="D47" s="9">
        <v>21</v>
      </c>
      <c r="E47" s="9">
        <v>17</v>
      </c>
    </row>
    <row r="48" spans="1:5" x14ac:dyDescent="0.3">
      <c r="A48" s="6" t="s">
        <v>138</v>
      </c>
      <c r="B48" s="9">
        <v>17</v>
      </c>
      <c r="C48" s="9">
        <v>15</v>
      </c>
      <c r="D48" s="9">
        <v>21</v>
      </c>
      <c r="E48" s="9">
        <v>17</v>
      </c>
    </row>
    <row r="49" spans="1:5" x14ac:dyDescent="0.3">
      <c r="A49" s="3" t="s">
        <v>52</v>
      </c>
      <c r="B49" s="9">
        <v>17</v>
      </c>
      <c r="C49" s="9">
        <v>16</v>
      </c>
      <c r="D49" s="9">
        <v>16.838709677419356</v>
      </c>
      <c r="E49" s="9">
        <v>539</v>
      </c>
    </row>
  </sheetData>
  <pageMargins left="0.7" right="0.7" top="0.75" bottom="0.75" header="0.3" footer="0.3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3FA47E-36F4-45BF-8216-2E27D912E0AA}">
  <sheetPr codeName="Sheet14"/>
  <dimension ref="A1:X49"/>
  <sheetViews>
    <sheetView topLeftCell="B1" zoomScale="85" zoomScaleNormal="85" workbookViewId="0">
      <selection activeCell="D1" sqref="D1:E1"/>
    </sheetView>
  </sheetViews>
  <sheetFormatPr defaultRowHeight="14.4" x14ac:dyDescent="0.3"/>
  <cols>
    <col min="1" max="1" width="13.33203125" bestFit="1" customWidth="1"/>
    <col min="2" max="2" width="14.33203125" bestFit="1" customWidth="1"/>
    <col min="3" max="3" width="18.88671875" bestFit="1" customWidth="1"/>
    <col min="4" max="4" width="21.109375" bestFit="1" customWidth="1"/>
    <col min="5" max="5" width="22.33203125" bestFit="1" customWidth="1"/>
  </cols>
  <sheetData>
    <row r="1" spans="1:24" x14ac:dyDescent="0.3">
      <c r="A1" s="2" t="s">
        <v>119</v>
      </c>
      <c r="B1" t="s">
        <v>68</v>
      </c>
      <c r="D1" t="s">
        <v>2588</v>
      </c>
      <c r="E1" t="str">
        <f>VLOOKUP(B1,'Graafiku alus'!$K:$R,8)</f>
        <v>Puhkeala</v>
      </c>
    </row>
    <row r="3" spans="1:24" x14ac:dyDescent="0.3">
      <c r="A3" s="2" t="s">
        <v>51</v>
      </c>
      <c r="B3" t="s">
        <v>147</v>
      </c>
      <c r="C3" t="s">
        <v>153</v>
      </c>
      <c r="D3" t="s">
        <v>154</v>
      </c>
      <c r="E3" t="s">
        <v>2572</v>
      </c>
    </row>
    <row r="4" spans="1:24" x14ac:dyDescent="0.3">
      <c r="A4" s="3" t="s">
        <v>128</v>
      </c>
      <c r="B4" s="9">
        <v>107</v>
      </c>
      <c r="C4" s="9">
        <v>106.08333333333333</v>
      </c>
      <c r="D4" s="9">
        <v>118.41666666666667</v>
      </c>
      <c r="E4" s="9">
        <v>1440</v>
      </c>
    </row>
    <row r="5" spans="1:24" x14ac:dyDescent="0.3">
      <c r="A5" s="5" t="s">
        <v>129</v>
      </c>
      <c r="B5" s="9">
        <v>107</v>
      </c>
      <c r="C5" s="9">
        <v>113.33333333333333</v>
      </c>
      <c r="D5" s="9">
        <v>134.66666666666666</v>
      </c>
      <c r="E5" s="9">
        <v>360</v>
      </c>
      <c r="J5" t="str">
        <f ca="1">MID(CELL("filename",A1),FIND("]",CELL("filename",A1))+1,255)</f>
        <v>Jägala küla</v>
      </c>
    </row>
    <row r="6" spans="1:24" x14ac:dyDescent="0.3">
      <c r="A6" s="6" t="s">
        <v>130</v>
      </c>
      <c r="B6" s="9">
        <v>107</v>
      </c>
      <c r="C6" s="9">
        <v>105</v>
      </c>
      <c r="D6" s="9">
        <v>139</v>
      </c>
      <c r="E6" s="9">
        <v>120</v>
      </c>
    </row>
    <row r="7" spans="1:24" x14ac:dyDescent="0.3">
      <c r="A7" s="6" t="s">
        <v>131</v>
      </c>
      <c r="B7" s="9">
        <v>107</v>
      </c>
      <c r="C7" s="9">
        <v>123</v>
      </c>
      <c r="D7" s="9">
        <v>140</v>
      </c>
      <c r="E7" s="9">
        <v>120</v>
      </c>
    </row>
    <row r="8" spans="1:24" x14ac:dyDescent="0.3">
      <c r="A8" s="6" t="s">
        <v>132</v>
      </c>
      <c r="B8" s="9">
        <v>107</v>
      </c>
      <c r="C8" s="9">
        <v>112</v>
      </c>
      <c r="D8" s="9">
        <v>125</v>
      </c>
      <c r="E8" s="9">
        <v>120</v>
      </c>
    </row>
    <row r="9" spans="1:24" x14ac:dyDescent="0.3">
      <c r="A9" s="5" t="s">
        <v>133</v>
      </c>
      <c r="B9" s="9">
        <v>107</v>
      </c>
      <c r="C9" s="9">
        <v>103.33333333333333</v>
      </c>
      <c r="D9" s="9">
        <v>117.33333333333333</v>
      </c>
      <c r="E9" s="9">
        <v>360</v>
      </c>
    </row>
    <row r="10" spans="1:24" x14ac:dyDescent="0.3">
      <c r="A10" s="6" t="s">
        <v>134</v>
      </c>
      <c r="B10" s="9">
        <v>107</v>
      </c>
      <c r="C10" s="9">
        <v>112</v>
      </c>
      <c r="D10" s="9">
        <v>122</v>
      </c>
      <c r="E10" s="9">
        <v>120</v>
      </c>
    </row>
    <row r="11" spans="1:24" x14ac:dyDescent="0.3">
      <c r="A11" s="6" t="s">
        <v>135</v>
      </c>
      <c r="B11" s="9">
        <v>107</v>
      </c>
      <c r="C11" s="9">
        <v>102</v>
      </c>
      <c r="D11" s="9">
        <v>115</v>
      </c>
      <c r="E11" s="9">
        <v>120</v>
      </c>
    </row>
    <row r="12" spans="1:24" x14ac:dyDescent="0.3">
      <c r="A12" s="6" t="s">
        <v>136</v>
      </c>
      <c r="B12" s="9">
        <v>107</v>
      </c>
      <c r="C12" s="9">
        <v>96</v>
      </c>
      <c r="D12" s="9">
        <v>115</v>
      </c>
      <c r="E12" s="9">
        <v>120</v>
      </c>
      <c r="S12" s="10"/>
      <c r="T12" s="10"/>
      <c r="U12" s="11"/>
      <c r="V12" s="10"/>
      <c r="W12" s="11"/>
      <c r="X12" s="10"/>
    </row>
    <row r="13" spans="1:24" x14ac:dyDescent="0.3">
      <c r="A13" s="5" t="s">
        <v>137</v>
      </c>
      <c r="B13" s="9">
        <v>107</v>
      </c>
      <c r="C13" s="9">
        <v>100.66666666666667</v>
      </c>
      <c r="D13" s="9">
        <v>111.66666666666667</v>
      </c>
      <c r="E13" s="9">
        <v>360</v>
      </c>
      <c r="S13" s="10"/>
      <c r="T13" s="10"/>
      <c r="U13" s="11"/>
      <c r="V13" s="10"/>
      <c r="W13" s="11"/>
      <c r="X13" s="10"/>
    </row>
    <row r="14" spans="1:24" x14ac:dyDescent="0.3">
      <c r="A14" s="6" t="s">
        <v>138</v>
      </c>
      <c r="B14" s="9">
        <v>107</v>
      </c>
      <c r="C14" s="9">
        <v>100</v>
      </c>
      <c r="D14" s="9">
        <v>119</v>
      </c>
      <c r="E14" s="9">
        <v>120</v>
      </c>
      <c r="S14" s="10"/>
      <c r="T14" s="10"/>
      <c r="U14" s="11"/>
      <c r="V14" s="10"/>
      <c r="W14" s="11"/>
      <c r="X14" s="10"/>
    </row>
    <row r="15" spans="1:24" x14ac:dyDescent="0.3">
      <c r="A15" s="6" t="s">
        <v>139</v>
      </c>
      <c r="B15" s="9">
        <v>107</v>
      </c>
      <c r="C15" s="9">
        <v>101</v>
      </c>
      <c r="D15" s="9">
        <v>104</v>
      </c>
      <c r="E15" s="9">
        <v>120</v>
      </c>
      <c r="S15" s="10"/>
      <c r="T15" s="10"/>
      <c r="U15" s="11"/>
      <c r="V15" s="10"/>
      <c r="W15" s="11"/>
      <c r="X15" s="10"/>
    </row>
    <row r="16" spans="1:24" x14ac:dyDescent="0.3">
      <c r="A16" s="6" t="s">
        <v>140</v>
      </c>
      <c r="B16" s="9">
        <v>107</v>
      </c>
      <c r="C16" s="9">
        <v>101</v>
      </c>
      <c r="D16" s="9">
        <v>112</v>
      </c>
      <c r="E16" s="9">
        <v>120</v>
      </c>
      <c r="S16" s="10"/>
      <c r="T16" s="10"/>
      <c r="U16" s="11"/>
      <c r="V16" s="10"/>
      <c r="W16" s="11"/>
      <c r="X16" s="10"/>
    </row>
    <row r="17" spans="1:20" x14ac:dyDescent="0.3">
      <c r="A17" s="5" t="s">
        <v>141</v>
      </c>
      <c r="B17" s="9">
        <v>107</v>
      </c>
      <c r="C17" s="9">
        <v>107</v>
      </c>
      <c r="D17" s="9">
        <v>110</v>
      </c>
      <c r="E17" s="9">
        <v>360</v>
      </c>
      <c r="S17" s="10"/>
      <c r="T17" s="10"/>
    </row>
    <row r="18" spans="1:20" x14ac:dyDescent="0.3">
      <c r="A18" s="6" t="s">
        <v>142</v>
      </c>
      <c r="B18" s="9">
        <v>107</v>
      </c>
      <c r="C18" s="9">
        <v>104</v>
      </c>
      <c r="D18" s="9">
        <v>115</v>
      </c>
      <c r="E18" s="9">
        <v>120</v>
      </c>
    </row>
    <row r="19" spans="1:20" x14ac:dyDescent="0.3">
      <c r="A19" s="6" t="s">
        <v>143</v>
      </c>
      <c r="B19" s="9">
        <v>107</v>
      </c>
      <c r="C19" s="9">
        <v>107</v>
      </c>
      <c r="D19" s="9">
        <v>114</v>
      </c>
      <c r="E19" s="9">
        <v>120</v>
      </c>
    </row>
    <row r="20" spans="1:20" x14ac:dyDescent="0.3">
      <c r="A20" s="6" t="s">
        <v>144</v>
      </c>
      <c r="B20" s="9">
        <v>107</v>
      </c>
      <c r="C20" s="9">
        <v>110</v>
      </c>
      <c r="D20" s="9">
        <v>101</v>
      </c>
      <c r="E20" s="9">
        <v>120</v>
      </c>
    </row>
    <row r="21" spans="1:20" x14ac:dyDescent="0.3">
      <c r="A21" s="3" t="s">
        <v>145</v>
      </c>
      <c r="B21" s="9">
        <v>107</v>
      </c>
      <c r="C21" s="9">
        <v>119.83333333333333</v>
      </c>
      <c r="D21" s="9">
        <v>132.83333333333334</v>
      </c>
      <c r="E21" s="9">
        <v>1344</v>
      </c>
    </row>
    <row r="22" spans="1:20" x14ac:dyDescent="0.3">
      <c r="A22" s="5" t="s">
        <v>129</v>
      </c>
      <c r="B22" s="9">
        <v>107</v>
      </c>
      <c r="C22" s="9">
        <v>118.33333333333333</v>
      </c>
      <c r="D22" s="9">
        <v>124.66666666666667</v>
      </c>
      <c r="E22" s="9">
        <v>336</v>
      </c>
    </row>
    <row r="23" spans="1:20" x14ac:dyDescent="0.3">
      <c r="A23" s="6" t="s">
        <v>130</v>
      </c>
      <c r="B23" s="9">
        <v>107</v>
      </c>
      <c r="C23" s="9">
        <v>129</v>
      </c>
      <c r="D23" s="9">
        <v>130</v>
      </c>
      <c r="E23" s="9">
        <v>112</v>
      </c>
    </row>
    <row r="24" spans="1:20" x14ac:dyDescent="0.3">
      <c r="A24" s="6" t="s">
        <v>131</v>
      </c>
      <c r="B24" s="9">
        <v>107</v>
      </c>
      <c r="C24" s="9">
        <v>120</v>
      </c>
      <c r="D24" s="9">
        <v>118</v>
      </c>
      <c r="E24" s="9">
        <v>112</v>
      </c>
    </row>
    <row r="25" spans="1:20" x14ac:dyDescent="0.3">
      <c r="A25" s="6" t="s">
        <v>132</v>
      </c>
      <c r="B25" s="9">
        <v>107</v>
      </c>
      <c r="C25" s="9">
        <v>106</v>
      </c>
      <c r="D25" s="9">
        <v>126</v>
      </c>
      <c r="E25" s="9">
        <v>112</v>
      </c>
    </row>
    <row r="26" spans="1:20" x14ac:dyDescent="0.3">
      <c r="A26" s="5" t="s">
        <v>133</v>
      </c>
      <c r="B26" s="9">
        <v>107</v>
      </c>
      <c r="C26" s="9">
        <v>122.33333333333333</v>
      </c>
      <c r="D26" s="9">
        <v>141</v>
      </c>
      <c r="E26" s="9">
        <v>336</v>
      </c>
    </row>
    <row r="27" spans="1:20" x14ac:dyDescent="0.3">
      <c r="A27" s="6" t="s">
        <v>134</v>
      </c>
      <c r="B27" s="9">
        <v>107</v>
      </c>
      <c r="C27" s="9">
        <v>110</v>
      </c>
      <c r="D27" s="9">
        <v>131</v>
      </c>
      <c r="E27" s="9">
        <v>112</v>
      </c>
    </row>
    <row r="28" spans="1:20" x14ac:dyDescent="0.3">
      <c r="A28" s="6" t="s">
        <v>135</v>
      </c>
      <c r="B28" s="9">
        <v>107</v>
      </c>
      <c r="C28" s="9">
        <v>131</v>
      </c>
      <c r="D28" s="9">
        <v>157</v>
      </c>
      <c r="E28" s="9">
        <v>112</v>
      </c>
    </row>
    <row r="29" spans="1:20" x14ac:dyDescent="0.3">
      <c r="A29" s="6" t="s">
        <v>136</v>
      </c>
      <c r="B29" s="9">
        <v>107</v>
      </c>
      <c r="C29" s="9">
        <v>126</v>
      </c>
      <c r="D29" s="9">
        <v>135</v>
      </c>
      <c r="E29" s="9">
        <v>112</v>
      </c>
    </row>
    <row r="30" spans="1:20" x14ac:dyDescent="0.3">
      <c r="A30" s="5" t="s">
        <v>137</v>
      </c>
      <c r="B30" s="9">
        <v>107</v>
      </c>
      <c r="C30" s="9">
        <v>121.66666666666667</v>
      </c>
      <c r="D30" s="9">
        <v>140.66666666666666</v>
      </c>
      <c r="E30" s="9">
        <v>336</v>
      </c>
    </row>
    <row r="31" spans="1:20" x14ac:dyDescent="0.3">
      <c r="A31" s="6" t="s">
        <v>138</v>
      </c>
      <c r="B31" s="9">
        <v>107</v>
      </c>
      <c r="C31" s="9">
        <v>128</v>
      </c>
      <c r="D31" s="9">
        <v>153</v>
      </c>
      <c r="E31" s="9">
        <v>112</v>
      </c>
    </row>
    <row r="32" spans="1:20" x14ac:dyDescent="0.3">
      <c r="A32" s="6" t="s">
        <v>139</v>
      </c>
      <c r="B32" s="9">
        <v>107</v>
      </c>
      <c r="C32" s="9">
        <v>125</v>
      </c>
      <c r="D32" s="9">
        <v>138</v>
      </c>
      <c r="E32" s="9">
        <v>112</v>
      </c>
    </row>
    <row r="33" spans="1:5" x14ac:dyDescent="0.3">
      <c r="A33" s="6" t="s">
        <v>140</v>
      </c>
      <c r="B33" s="9">
        <v>107</v>
      </c>
      <c r="C33" s="9">
        <v>112</v>
      </c>
      <c r="D33" s="9">
        <v>131</v>
      </c>
      <c r="E33" s="9">
        <v>112</v>
      </c>
    </row>
    <row r="34" spans="1:5" x14ac:dyDescent="0.3">
      <c r="A34" s="5" t="s">
        <v>141</v>
      </c>
      <c r="B34" s="9">
        <v>107</v>
      </c>
      <c r="C34" s="9">
        <v>117</v>
      </c>
      <c r="D34" s="9">
        <v>125</v>
      </c>
      <c r="E34" s="9">
        <v>336</v>
      </c>
    </row>
    <row r="35" spans="1:5" x14ac:dyDescent="0.3">
      <c r="A35" s="6" t="s">
        <v>142</v>
      </c>
      <c r="B35" s="9">
        <v>107</v>
      </c>
      <c r="C35" s="9">
        <v>119</v>
      </c>
      <c r="D35" s="9">
        <v>134</v>
      </c>
      <c r="E35" s="9">
        <v>112</v>
      </c>
    </row>
    <row r="36" spans="1:5" x14ac:dyDescent="0.3">
      <c r="A36" s="6" t="s">
        <v>143</v>
      </c>
      <c r="B36" s="9">
        <v>107</v>
      </c>
      <c r="C36" s="9">
        <v>119</v>
      </c>
      <c r="D36" s="9">
        <v>118</v>
      </c>
      <c r="E36" s="9">
        <v>112</v>
      </c>
    </row>
    <row r="37" spans="1:5" x14ac:dyDescent="0.3">
      <c r="A37" s="6" t="s">
        <v>144</v>
      </c>
      <c r="B37" s="9">
        <v>107</v>
      </c>
      <c r="C37" s="9">
        <v>113</v>
      </c>
      <c r="D37" s="9">
        <v>123</v>
      </c>
      <c r="E37" s="9">
        <v>112</v>
      </c>
    </row>
    <row r="38" spans="1:5" x14ac:dyDescent="0.3">
      <c r="A38" s="3" t="s">
        <v>146</v>
      </c>
      <c r="B38" s="9">
        <v>107</v>
      </c>
      <c r="C38" s="9">
        <v>105.14285714285714</v>
      </c>
      <c r="D38" s="9">
        <v>109.28571428571429</v>
      </c>
      <c r="E38" s="9">
        <v>763</v>
      </c>
    </row>
    <row r="39" spans="1:5" x14ac:dyDescent="0.3">
      <c r="A39" s="5" t="s">
        <v>129</v>
      </c>
      <c r="B39" s="9">
        <v>107</v>
      </c>
      <c r="C39" s="9">
        <v>94</v>
      </c>
      <c r="D39" s="9">
        <v>96.666666666666671</v>
      </c>
      <c r="E39" s="9">
        <v>327</v>
      </c>
    </row>
    <row r="40" spans="1:5" x14ac:dyDescent="0.3">
      <c r="A40" s="6" t="s">
        <v>130</v>
      </c>
      <c r="B40" s="9">
        <v>107</v>
      </c>
      <c r="C40" s="9">
        <v>97</v>
      </c>
      <c r="D40" s="9">
        <v>95</v>
      </c>
      <c r="E40" s="9">
        <v>109</v>
      </c>
    </row>
    <row r="41" spans="1:5" x14ac:dyDescent="0.3">
      <c r="A41" s="6" t="s">
        <v>131</v>
      </c>
      <c r="B41" s="9">
        <v>107</v>
      </c>
      <c r="C41" s="9">
        <v>96</v>
      </c>
      <c r="D41" s="9">
        <v>98</v>
      </c>
      <c r="E41" s="9">
        <v>109</v>
      </c>
    </row>
    <row r="42" spans="1:5" x14ac:dyDescent="0.3">
      <c r="A42" s="6" t="s">
        <v>132</v>
      </c>
      <c r="B42" s="9">
        <v>107</v>
      </c>
      <c r="C42" s="9">
        <v>89</v>
      </c>
      <c r="D42" s="9">
        <v>97</v>
      </c>
      <c r="E42" s="9">
        <v>109</v>
      </c>
    </row>
    <row r="43" spans="1:5" x14ac:dyDescent="0.3">
      <c r="A43" s="5" t="s">
        <v>133</v>
      </c>
      <c r="B43" s="9">
        <v>107</v>
      </c>
      <c r="C43" s="9">
        <v>114</v>
      </c>
      <c r="D43" s="9">
        <v>116</v>
      </c>
      <c r="E43" s="9">
        <v>327</v>
      </c>
    </row>
    <row r="44" spans="1:5" x14ac:dyDescent="0.3">
      <c r="A44" s="6" t="s">
        <v>134</v>
      </c>
      <c r="B44" s="9">
        <v>107</v>
      </c>
      <c r="C44" s="9">
        <v>105</v>
      </c>
      <c r="D44" s="9">
        <v>97</v>
      </c>
      <c r="E44" s="9">
        <v>109</v>
      </c>
    </row>
    <row r="45" spans="1:5" x14ac:dyDescent="0.3">
      <c r="A45" s="6" t="s">
        <v>135</v>
      </c>
      <c r="B45" s="9">
        <v>107</v>
      </c>
      <c r="C45" s="9">
        <v>122</v>
      </c>
      <c r="D45" s="9">
        <v>110</v>
      </c>
      <c r="E45" s="9">
        <v>109</v>
      </c>
    </row>
    <row r="46" spans="1:5" x14ac:dyDescent="0.3">
      <c r="A46" s="6" t="s">
        <v>136</v>
      </c>
      <c r="B46" s="9">
        <v>107</v>
      </c>
      <c r="C46" s="9">
        <v>115</v>
      </c>
      <c r="D46" s="9">
        <v>141</v>
      </c>
      <c r="E46" s="9">
        <v>109</v>
      </c>
    </row>
    <row r="47" spans="1:5" x14ac:dyDescent="0.3">
      <c r="A47" s="5" t="s">
        <v>137</v>
      </c>
      <c r="B47" s="9">
        <v>107</v>
      </c>
      <c r="C47" s="9">
        <v>112</v>
      </c>
      <c r="D47" s="9">
        <v>127</v>
      </c>
      <c r="E47" s="9">
        <v>109</v>
      </c>
    </row>
    <row r="48" spans="1:5" x14ac:dyDescent="0.3">
      <c r="A48" s="6" t="s">
        <v>138</v>
      </c>
      <c r="B48" s="9">
        <v>107</v>
      </c>
      <c r="C48" s="9">
        <v>112</v>
      </c>
      <c r="D48" s="9">
        <v>127</v>
      </c>
      <c r="E48" s="9">
        <v>109</v>
      </c>
    </row>
    <row r="49" spans="1:5" x14ac:dyDescent="0.3">
      <c r="A49" s="3" t="s">
        <v>52</v>
      </c>
      <c r="B49" s="9">
        <v>107</v>
      </c>
      <c r="C49" s="9">
        <v>111.19354838709677</v>
      </c>
      <c r="D49" s="9">
        <v>121.93548387096774</v>
      </c>
      <c r="E49" s="9">
        <v>3547</v>
      </c>
    </row>
  </sheetData>
  <pageMargins left="0.7" right="0.7" top="0.75" bottom="0.75" header="0.3" footer="0.3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9DFA3-15C1-4C41-9442-1F3B77DCD5CD}">
  <sheetPr codeName="Sheet13"/>
  <dimension ref="A1:X49"/>
  <sheetViews>
    <sheetView topLeftCell="B1" zoomScale="85" zoomScaleNormal="85" workbookViewId="0">
      <selection activeCell="D1" sqref="D1:E1"/>
    </sheetView>
  </sheetViews>
  <sheetFormatPr defaultRowHeight="14.4" x14ac:dyDescent="0.3"/>
  <cols>
    <col min="1" max="1" width="13.33203125" bestFit="1" customWidth="1"/>
    <col min="2" max="2" width="14.6640625" bestFit="1" customWidth="1"/>
    <col min="3" max="3" width="18.88671875" bestFit="1" customWidth="1"/>
    <col min="4" max="4" width="21.109375" bestFit="1" customWidth="1"/>
    <col min="5" max="5" width="22.33203125" bestFit="1" customWidth="1"/>
  </cols>
  <sheetData>
    <row r="1" spans="1:24" x14ac:dyDescent="0.3">
      <c r="A1" s="2" t="s">
        <v>119</v>
      </c>
      <c r="B1" t="s">
        <v>74</v>
      </c>
      <c r="D1" t="s">
        <v>2588</v>
      </c>
      <c r="E1" t="str">
        <f>VLOOKUP(B1,'Graafiku alus'!$K:$R,8)</f>
        <v>Iseseisev</v>
      </c>
    </row>
    <row r="3" spans="1:24" x14ac:dyDescent="0.3">
      <c r="A3" s="2" t="s">
        <v>51</v>
      </c>
      <c r="B3" t="s">
        <v>147</v>
      </c>
      <c r="C3" t="s">
        <v>153</v>
      </c>
      <c r="D3" t="s">
        <v>154</v>
      </c>
      <c r="E3" t="s">
        <v>2572</v>
      </c>
    </row>
    <row r="4" spans="1:24" x14ac:dyDescent="0.3">
      <c r="A4" s="3" t="s">
        <v>128</v>
      </c>
      <c r="B4" s="9">
        <v>76</v>
      </c>
      <c r="C4" s="9">
        <v>57.75</v>
      </c>
      <c r="D4" s="9">
        <v>63.583333333333336</v>
      </c>
      <c r="E4" s="9">
        <v>768</v>
      </c>
    </row>
    <row r="5" spans="1:24" x14ac:dyDescent="0.3">
      <c r="A5" s="5" t="s">
        <v>129</v>
      </c>
      <c r="B5" s="9">
        <v>76</v>
      </c>
      <c r="C5" s="9">
        <v>63</v>
      </c>
      <c r="D5" s="9">
        <v>78</v>
      </c>
      <c r="E5" s="9">
        <v>192</v>
      </c>
      <c r="J5" t="str">
        <f ca="1">MID(CELL("filename",A1),FIND("]",CELL("filename",A1))+1,255)</f>
        <v>Jõesuu küla</v>
      </c>
    </row>
    <row r="6" spans="1:24" x14ac:dyDescent="0.3">
      <c r="A6" s="6" t="s">
        <v>130</v>
      </c>
      <c r="B6" s="9">
        <v>76</v>
      </c>
      <c r="C6" s="9">
        <v>52</v>
      </c>
      <c r="D6" s="9">
        <v>74</v>
      </c>
      <c r="E6" s="9">
        <v>64</v>
      </c>
    </row>
    <row r="7" spans="1:24" x14ac:dyDescent="0.3">
      <c r="A7" s="6" t="s">
        <v>131</v>
      </c>
      <c r="B7" s="9">
        <v>76</v>
      </c>
      <c r="C7" s="9">
        <v>67</v>
      </c>
      <c r="D7" s="9">
        <v>73</v>
      </c>
      <c r="E7" s="9">
        <v>64</v>
      </c>
    </row>
    <row r="8" spans="1:24" x14ac:dyDescent="0.3">
      <c r="A8" s="6" t="s">
        <v>132</v>
      </c>
      <c r="B8" s="9">
        <v>76</v>
      </c>
      <c r="C8" s="9">
        <v>70</v>
      </c>
      <c r="D8" s="9">
        <v>87</v>
      </c>
      <c r="E8" s="9">
        <v>64</v>
      </c>
    </row>
    <row r="9" spans="1:24" x14ac:dyDescent="0.3">
      <c r="A9" s="5" t="s">
        <v>133</v>
      </c>
      <c r="B9" s="9">
        <v>76</v>
      </c>
      <c r="C9" s="9">
        <v>57.666666666666664</v>
      </c>
      <c r="D9" s="9">
        <v>61.333333333333336</v>
      </c>
      <c r="E9" s="9">
        <v>192</v>
      </c>
    </row>
    <row r="10" spans="1:24" x14ac:dyDescent="0.3">
      <c r="A10" s="6" t="s">
        <v>134</v>
      </c>
      <c r="B10" s="9">
        <v>76</v>
      </c>
      <c r="C10" s="9">
        <v>62</v>
      </c>
      <c r="D10" s="9">
        <v>67</v>
      </c>
      <c r="E10" s="9">
        <v>64</v>
      </c>
    </row>
    <row r="11" spans="1:24" x14ac:dyDescent="0.3">
      <c r="A11" s="6" t="s">
        <v>135</v>
      </c>
      <c r="B11" s="9">
        <v>76</v>
      </c>
      <c r="C11" s="9">
        <v>56</v>
      </c>
      <c r="D11" s="9">
        <v>56</v>
      </c>
      <c r="E11" s="9">
        <v>64</v>
      </c>
    </row>
    <row r="12" spans="1:24" x14ac:dyDescent="0.3">
      <c r="A12" s="6" t="s">
        <v>136</v>
      </c>
      <c r="B12" s="9">
        <v>76</v>
      </c>
      <c r="C12" s="9">
        <v>55</v>
      </c>
      <c r="D12" s="9">
        <v>61</v>
      </c>
      <c r="E12" s="9">
        <v>64</v>
      </c>
      <c r="S12" s="10"/>
      <c r="T12" s="10"/>
      <c r="U12" s="11"/>
      <c r="V12" s="10"/>
      <c r="W12" s="11"/>
      <c r="X12" s="10"/>
    </row>
    <row r="13" spans="1:24" x14ac:dyDescent="0.3">
      <c r="A13" s="5" t="s">
        <v>137</v>
      </c>
      <c r="B13" s="9">
        <v>76</v>
      </c>
      <c r="C13" s="9">
        <v>55</v>
      </c>
      <c r="D13" s="9">
        <v>55.333333333333336</v>
      </c>
      <c r="E13" s="9">
        <v>192</v>
      </c>
      <c r="S13" s="10"/>
      <c r="T13" s="10"/>
      <c r="U13" s="11"/>
      <c r="V13" s="10"/>
      <c r="W13" s="11"/>
      <c r="X13" s="10"/>
    </row>
    <row r="14" spans="1:24" x14ac:dyDescent="0.3">
      <c r="A14" s="6" t="s">
        <v>138</v>
      </c>
      <c r="B14" s="9">
        <v>76</v>
      </c>
      <c r="C14" s="9">
        <v>57</v>
      </c>
      <c r="D14" s="9">
        <v>52</v>
      </c>
      <c r="E14" s="9">
        <v>64</v>
      </c>
      <c r="S14" s="10"/>
      <c r="T14" s="10"/>
      <c r="U14" s="11"/>
      <c r="V14" s="10"/>
      <c r="W14" s="11"/>
      <c r="X14" s="10"/>
    </row>
    <row r="15" spans="1:24" x14ac:dyDescent="0.3">
      <c r="A15" s="6" t="s">
        <v>139</v>
      </c>
      <c r="B15" s="9">
        <v>76</v>
      </c>
      <c r="C15" s="9">
        <v>55</v>
      </c>
      <c r="D15" s="9">
        <v>56</v>
      </c>
      <c r="E15" s="9">
        <v>64</v>
      </c>
      <c r="S15" s="10"/>
      <c r="T15" s="10"/>
      <c r="U15" s="11"/>
      <c r="V15" s="10"/>
      <c r="W15" s="11"/>
      <c r="X15" s="10"/>
    </row>
    <row r="16" spans="1:24" x14ac:dyDescent="0.3">
      <c r="A16" s="6" t="s">
        <v>140</v>
      </c>
      <c r="B16" s="9">
        <v>76</v>
      </c>
      <c r="C16" s="9">
        <v>53</v>
      </c>
      <c r="D16" s="9">
        <v>58</v>
      </c>
      <c r="E16" s="9">
        <v>64</v>
      </c>
      <c r="S16" s="10"/>
      <c r="T16" s="10"/>
      <c r="U16" s="11"/>
      <c r="V16" s="10"/>
      <c r="W16" s="11"/>
      <c r="X16" s="10"/>
    </row>
    <row r="17" spans="1:20" x14ac:dyDescent="0.3">
      <c r="A17" s="5" t="s">
        <v>141</v>
      </c>
      <c r="B17" s="9">
        <v>76</v>
      </c>
      <c r="C17" s="9">
        <v>55.333333333333336</v>
      </c>
      <c r="D17" s="9">
        <v>59.666666666666664</v>
      </c>
      <c r="E17" s="9">
        <v>192</v>
      </c>
      <c r="S17" s="10"/>
      <c r="T17" s="10"/>
    </row>
    <row r="18" spans="1:20" x14ac:dyDescent="0.3">
      <c r="A18" s="6" t="s">
        <v>142</v>
      </c>
      <c r="B18" s="9">
        <v>76</v>
      </c>
      <c r="C18" s="9">
        <v>54</v>
      </c>
      <c r="D18" s="9">
        <v>61</v>
      </c>
      <c r="E18" s="9">
        <v>64</v>
      </c>
    </row>
    <row r="19" spans="1:20" x14ac:dyDescent="0.3">
      <c r="A19" s="6" t="s">
        <v>143</v>
      </c>
      <c r="B19" s="9">
        <v>76</v>
      </c>
      <c r="C19" s="9">
        <v>53</v>
      </c>
      <c r="D19" s="9">
        <v>55</v>
      </c>
      <c r="E19" s="9">
        <v>64</v>
      </c>
    </row>
    <row r="20" spans="1:20" x14ac:dyDescent="0.3">
      <c r="A20" s="6" t="s">
        <v>144</v>
      </c>
      <c r="B20" s="9">
        <v>76</v>
      </c>
      <c r="C20" s="9">
        <v>59</v>
      </c>
      <c r="D20" s="9">
        <v>63</v>
      </c>
      <c r="E20" s="9">
        <v>64</v>
      </c>
    </row>
    <row r="21" spans="1:20" x14ac:dyDescent="0.3">
      <c r="A21" s="3" t="s">
        <v>145</v>
      </c>
      <c r="B21" s="9">
        <v>76</v>
      </c>
      <c r="C21" s="9">
        <v>51.25</v>
      </c>
      <c r="D21" s="9">
        <v>53</v>
      </c>
      <c r="E21" s="9">
        <v>792</v>
      </c>
    </row>
    <row r="22" spans="1:20" x14ac:dyDescent="0.3">
      <c r="A22" s="5" t="s">
        <v>129</v>
      </c>
      <c r="B22" s="9">
        <v>76</v>
      </c>
      <c r="C22" s="9">
        <v>52</v>
      </c>
      <c r="D22" s="9">
        <v>55</v>
      </c>
      <c r="E22" s="9">
        <v>198</v>
      </c>
    </row>
    <row r="23" spans="1:20" x14ac:dyDescent="0.3">
      <c r="A23" s="6" t="s">
        <v>130</v>
      </c>
      <c r="B23" s="9">
        <v>76</v>
      </c>
      <c r="C23" s="9">
        <v>52</v>
      </c>
      <c r="D23" s="9">
        <v>59</v>
      </c>
      <c r="E23" s="9">
        <v>66</v>
      </c>
    </row>
    <row r="24" spans="1:20" x14ac:dyDescent="0.3">
      <c r="A24" s="6" t="s">
        <v>131</v>
      </c>
      <c r="B24" s="9">
        <v>76</v>
      </c>
      <c r="C24" s="9">
        <v>52</v>
      </c>
      <c r="D24" s="9">
        <v>57</v>
      </c>
      <c r="E24" s="9">
        <v>66</v>
      </c>
    </row>
    <row r="25" spans="1:20" x14ac:dyDescent="0.3">
      <c r="A25" s="6" t="s">
        <v>132</v>
      </c>
      <c r="B25" s="9">
        <v>76</v>
      </c>
      <c r="C25" s="9">
        <v>52</v>
      </c>
      <c r="D25" s="9">
        <v>49</v>
      </c>
      <c r="E25" s="9">
        <v>66</v>
      </c>
    </row>
    <row r="26" spans="1:20" x14ac:dyDescent="0.3">
      <c r="A26" s="5" t="s">
        <v>133</v>
      </c>
      <c r="B26" s="9">
        <v>76</v>
      </c>
      <c r="C26" s="9">
        <v>52.666666666666664</v>
      </c>
      <c r="D26" s="9">
        <v>52.333333333333336</v>
      </c>
      <c r="E26" s="9">
        <v>198</v>
      </c>
    </row>
    <row r="27" spans="1:20" x14ac:dyDescent="0.3">
      <c r="A27" s="6" t="s">
        <v>134</v>
      </c>
      <c r="B27" s="9">
        <v>76</v>
      </c>
      <c r="C27" s="9">
        <v>51</v>
      </c>
      <c r="D27" s="9">
        <v>51</v>
      </c>
      <c r="E27" s="9">
        <v>66</v>
      </c>
    </row>
    <row r="28" spans="1:20" x14ac:dyDescent="0.3">
      <c r="A28" s="6" t="s">
        <v>135</v>
      </c>
      <c r="B28" s="9">
        <v>76</v>
      </c>
      <c r="C28" s="9">
        <v>55</v>
      </c>
      <c r="D28" s="9">
        <v>56</v>
      </c>
      <c r="E28" s="9">
        <v>66</v>
      </c>
    </row>
    <row r="29" spans="1:20" x14ac:dyDescent="0.3">
      <c r="A29" s="6" t="s">
        <v>136</v>
      </c>
      <c r="B29" s="9">
        <v>76</v>
      </c>
      <c r="C29" s="9">
        <v>52</v>
      </c>
      <c r="D29" s="9">
        <v>50</v>
      </c>
      <c r="E29" s="9">
        <v>66</v>
      </c>
    </row>
    <row r="30" spans="1:20" x14ac:dyDescent="0.3">
      <c r="A30" s="5" t="s">
        <v>137</v>
      </c>
      <c r="B30" s="9">
        <v>76</v>
      </c>
      <c r="C30" s="9">
        <v>48.333333333333336</v>
      </c>
      <c r="D30" s="9">
        <v>53.333333333333336</v>
      </c>
      <c r="E30" s="9">
        <v>198</v>
      </c>
    </row>
    <row r="31" spans="1:20" x14ac:dyDescent="0.3">
      <c r="A31" s="6" t="s">
        <v>138</v>
      </c>
      <c r="B31" s="9">
        <v>76</v>
      </c>
      <c r="C31" s="9">
        <v>49</v>
      </c>
      <c r="D31" s="9">
        <v>52</v>
      </c>
      <c r="E31" s="9">
        <v>66</v>
      </c>
    </row>
    <row r="32" spans="1:20" x14ac:dyDescent="0.3">
      <c r="A32" s="6" t="s">
        <v>139</v>
      </c>
      <c r="B32" s="9">
        <v>76</v>
      </c>
      <c r="C32" s="9">
        <v>46</v>
      </c>
      <c r="D32" s="9">
        <v>54</v>
      </c>
      <c r="E32" s="9">
        <v>66</v>
      </c>
    </row>
    <row r="33" spans="1:5" x14ac:dyDescent="0.3">
      <c r="A33" s="6" t="s">
        <v>140</v>
      </c>
      <c r="B33" s="9">
        <v>76</v>
      </c>
      <c r="C33" s="9">
        <v>50</v>
      </c>
      <c r="D33" s="9">
        <v>54</v>
      </c>
      <c r="E33" s="9">
        <v>66</v>
      </c>
    </row>
    <row r="34" spans="1:5" x14ac:dyDescent="0.3">
      <c r="A34" s="5" t="s">
        <v>141</v>
      </c>
      <c r="B34" s="9">
        <v>76</v>
      </c>
      <c r="C34" s="9">
        <v>52</v>
      </c>
      <c r="D34" s="9">
        <v>51.333333333333336</v>
      </c>
      <c r="E34" s="9">
        <v>198</v>
      </c>
    </row>
    <row r="35" spans="1:5" x14ac:dyDescent="0.3">
      <c r="A35" s="6" t="s">
        <v>142</v>
      </c>
      <c r="B35" s="9">
        <v>76</v>
      </c>
      <c r="C35" s="9">
        <v>55</v>
      </c>
      <c r="D35" s="9">
        <v>53</v>
      </c>
      <c r="E35" s="9">
        <v>66</v>
      </c>
    </row>
    <row r="36" spans="1:5" x14ac:dyDescent="0.3">
      <c r="A36" s="6" t="s">
        <v>143</v>
      </c>
      <c r="B36" s="9">
        <v>76</v>
      </c>
      <c r="C36" s="9">
        <v>50</v>
      </c>
      <c r="D36" s="9">
        <v>50</v>
      </c>
      <c r="E36" s="9">
        <v>66</v>
      </c>
    </row>
    <row r="37" spans="1:5" x14ac:dyDescent="0.3">
      <c r="A37" s="6" t="s">
        <v>144</v>
      </c>
      <c r="B37" s="9">
        <v>76</v>
      </c>
      <c r="C37" s="9">
        <v>51</v>
      </c>
      <c r="D37" s="9">
        <v>51</v>
      </c>
      <c r="E37" s="9">
        <v>66</v>
      </c>
    </row>
    <row r="38" spans="1:5" x14ac:dyDescent="0.3">
      <c r="A38" s="3" t="s">
        <v>146</v>
      </c>
      <c r="B38" s="9">
        <v>76</v>
      </c>
      <c r="C38" s="9">
        <v>52.714285714285715</v>
      </c>
      <c r="D38" s="9">
        <v>55.714285714285715</v>
      </c>
      <c r="E38" s="9">
        <v>518</v>
      </c>
    </row>
    <row r="39" spans="1:5" x14ac:dyDescent="0.3">
      <c r="A39" s="5" t="s">
        <v>129</v>
      </c>
      <c r="B39" s="9">
        <v>76</v>
      </c>
      <c r="C39" s="9">
        <v>53.333333333333336</v>
      </c>
      <c r="D39" s="9">
        <v>56.666666666666664</v>
      </c>
      <c r="E39" s="9">
        <v>222</v>
      </c>
    </row>
    <row r="40" spans="1:5" x14ac:dyDescent="0.3">
      <c r="A40" s="6" t="s">
        <v>130</v>
      </c>
      <c r="B40" s="9">
        <v>76</v>
      </c>
      <c r="C40" s="9">
        <v>50</v>
      </c>
      <c r="D40" s="9">
        <v>54</v>
      </c>
      <c r="E40" s="9">
        <v>74</v>
      </c>
    </row>
    <row r="41" spans="1:5" x14ac:dyDescent="0.3">
      <c r="A41" s="6" t="s">
        <v>131</v>
      </c>
      <c r="B41" s="9">
        <v>76</v>
      </c>
      <c r="C41" s="9">
        <v>53</v>
      </c>
      <c r="D41" s="9">
        <v>56</v>
      </c>
      <c r="E41" s="9">
        <v>74</v>
      </c>
    </row>
    <row r="42" spans="1:5" x14ac:dyDescent="0.3">
      <c r="A42" s="6" t="s">
        <v>132</v>
      </c>
      <c r="B42" s="9">
        <v>76</v>
      </c>
      <c r="C42" s="9">
        <v>57</v>
      </c>
      <c r="D42" s="9">
        <v>60</v>
      </c>
      <c r="E42" s="9">
        <v>74</v>
      </c>
    </row>
    <row r="43" spans="1:5" x14ac:dyDescent="0.3">
      <c r="A43" s="5" t="s">
        <v>133</v>
      </c>
      <c r="B43" s="9">
        <v>76</v>
      </c>
      <c r="C43" s="9">
        <v>52</v>
      </c>
      <c r="D43" s="9">
        <v>55.666666666666664</v>
      </c>
      <c r="E43" s="9">
        <v>222</v>
      </c>
    </row>
    <row r="44" spans="1:5" x14ac:dyDescent="0.3">
      <c r="A44" s="6" t="s">
        <v>134</v>
      </c>
      <c r="B44" s="9">
        <v>76</v>
      </c>
      <c r="C44" s="9">
        <v>53</v>
      </c>
      <c r="D44" s="9">
        <v>61</v>
      </c>
      <c r="E44" s="9">
        <v>74</v>
      </c>
    </row>
    <row r="45" spans="1:5" x14ac:dyDescent="0.3">
      <c r="A45" s="6" t="s">
        <v>135</v>
      </c>
      <c r="B45" s="9">
        <v>76</v>
      </c>
      <c r="C45" s="9">
        <v>53</v>
      </c>
      <c r="D45" s="9">
        <v>53</v>
      </c>
      <c r="E45" s="9">
        <v>74</v>
      </c>
    </row>
    <row r="46" spans="1:5" x14ac:dyDescent="0.3">
      <c r="A46" s="6" t="s">
        <v>136</v>
      </c>
      <c r="B46" s="9">
        <v>76</v>
      </c>
      <c r="C46" s="9">
        <v>50</v>
      </c>
      <c r="D46" s="9">
        <v>53</v>
      </c>
      <c r="E46" s="9">
        <v>74</v>
      </c>
    </row>
    <row r="47" spans="1:5" x14ac:dyDescent="0.3">
      <c r="A47" s="5" t="s">
        <v>137</v>
      </c>
      <c r="B47" s="9">
        <v>76</v>
      </c>
      <c r="C47" s="9">
        <v>53</v>
      </c>
      <c r="D47" s="9">
        <v>53</v>
      </c>
      <c r="E47" s="9">
        <v>74</v>
      </c>
    </row>
    <row r="48" spans="1:5" x14ac:dyDescent="0.3">
      <c r="A48" s="6" t="s">
        <v>138</v>
      </c>
      <c r="B48" s="9">
        <v>76</v>
      </c>
      <c r="C48" s="9">
        <v>53</v>
      </c>
      <c r="D48" s="9">
        <v>53</v>
      </c>
      <c r="E48" s="9">
        <v>74</v>
      </c>
    </row>
    <row r="49" spans="1:5" x14ac:dyDescent="0.3">
      <c r="A49" s="3" t="s">
        <v>52</v>
      </c>
      <c r="B49" s="9">
        <v>76</v>
      </c>
      <c r="C49" s="9">
        <v>54.096774193548384</v>
      </c>
      <c r="D49" s="9">
        <v>57.70967741935484</v>
      </c>
      <c r="E49" s="9">
        <v>2078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CB40E-AA77-4969-96B6-FE58CEBABB05}">
  <sheetPr codeName="Sheet39"/>
  <dimension ref="A1:X49"/>
  <sheetViews>
    <sheetView zoomScale="85" zoomScaleNormal="85" workbookViewId="0">
      <selection activeCell="D1" sqref="D1:E1"/>
    </sheetView>
  </sheetViews>
  <sheetFormatPr defaultRowHeight="14.4" x14ac:dyDescent="0.3"/>
  <cols>
    <col min="1" max="1" width="13.33203125" bestFit="1" customWidth="1"/>
    <col min="2" max="2" width="14.6640625" bestFit="1" customWidth="1"/>
    <col min="3" max="3" width="18.88671875" bestFit="1" customWidth="1"/>
    <col min="4" max="4" width="21.109375" bestFit="1" customWidth="1"/>
    <col min="5" max="5" width="22.33203125" bestFit="1" customWidth="1"/>
    <col min="6" max="6" width="10.33203125" bestFit="1" customWidth="1"/>
    <col min="10" max="10" width="10.33203125" bestFit="1" customWidth="1"/>
  </cols>
  <sheetData>
    <row r="1" spans="1:24" x14ac:dyDescent="0.3">
      <c r="A1" s="2" t="s">
        <v>119</v>
      </c>
      <c r="B1" t="s">
        <v>69</v>
      </c>
      <c r="D1" t="s">
        <v>2588</v>
      </c>
      <c r="E1" t="str">
        <f>VLOOKUP(B1,'Graafiku alus'!$K:$R,8)</f>
        <v>Magala</v>
      </c>
    </row>
    <row r="2" spans="1:24" x14ac:dyDescent="0.3">
      <c r="J2" s="1"/>
    </row>
    <row r="3" spans="1:24" x14ac:dyDescent="0.3">
      <c r="A3" s="2" t="s">
        <v>51</v>
      </c>
      <c r="B3" t="s">
        <v>147</v>
      </c>
      <c r="C3" t="s">
        <v>153</v>
      </c>
      <c r="D3" t="s">
        <v>154</v>
      </c>
      <c r="E3" t="s">
        <v>2572</v>
      </c>
      <c r="F3" s="1"/>
      <c r="J3" s="1"/>
    </row>
    <row r="4" spans="1:24" x14ac:dyDescent="0.3">
      <c r="A4" s="3" t="s">
        <v>128</v>
      </c>
      <c r="B4" s="9">
        <v>105</v>
      </c>
      <c r="C4" s="9">
        <v>88.583333333333329</v>
      </c>
      <c r="D4" s="9">
        <v>91.666666666666671</v>
      </c>
      <c r="E4" s="9">
        <v>91</v>
      </c>
      <c r="F4" s="1"/>
    </row>
    <row r="5" spans="1:24" x14ac:dyDescent="0.3">
      <c r="A5" s="5" t="s">
        <v>129</v>
      </c>
      <c r="B5" s="9">
        <v>105</v>
      </c>
      <c r="C5" s="9">
        <v>94.333333333333329</v>
      </c>
      <c r="D5" s="9">
        <v>92.333333333333329</v>
      </c>
      <c r="E5" s="9">
        <v>91</v>
      </c>
      <c r="J5" t="str">
        <f ca="1">MID(CELL("filename",A1),FIND("]",CELL("filename",A1))+1,255)</f>
        <v>Ülgase küla</v>
      </c>
    </row>
    <row r="6" spans="1:24" x14ac:dyDescent="0.3">
      <c r="A6" s="6" t="s">
        <v>130</v>
      </c>
      <c r="B6" s="9">
        <v>105</v>
      </c>
      <c r="C6" s="9">
        <v>97</v>
      </c>
      <c r="D6" s="9">
        <v>72</v>
      </c>
      <c r="E6" s="9">
        <v>91</v>
      </c>
    </row>
    <row r="7" spans="1:24" x14ac:dyDescent="0.3">
      <c r="A7" s="6" t="s">
        <v>131</v>
      </c>
      <c r="B7" s="9">
        <v>105</v>
      </c>
      <c r="C7" s="9">
        <v>92</v>
      </c>
      <c r="D7" s="9">
        <v>103</v>
      </c>
      <c r="E7" s="9">
        <v>91</v>
      </c>
    </row>
    <row r="8" spans="1:24" x14ac:dyDescent="0.3">
      <c r="A8" s="6" t="s">
        <v>132</v>
      </c>
      <c r="B8" s="9">
        <v>105</v>
      </c>
      <c r="C8" s="9">
        <v>94</v>
      </c>
      <c r="D8" s="9">
        <v>102</v>
      </c>
      <c r="E8" s="9">
        <v>91</v>
      </c>
    </row>
    <row r="9" spans="1:24" x14ac:dyDescent="0.3">
      <c r="A9" s="5" t="s">
        <v>133</v>
      </c>
      <c r="B9" s="9">
        <v>105</v>
      </c>
      <c r="C9" s="9">
        <v>89.666666666666671</v>
      </c>
      <c r="D9" s="9">
        <v>98</v>
      </c>
      <c r="E9" s="9">
        <v>91</v>
      </c>
    </row>
    <row r="10" spans="1:24" x14ac:dyDescent="0.3">
      <c r="A10" s="6" t="s">
        <v>134</v>
      </c>
      <c r="B10" s="9">
        <v>105</v>
      </c>
      <c r="C10" s="9">
        <v>92</v>
      </c>
      <c r="D10" s="9">
        <v>91</v>
      </c>
      <c r="E10" s="9">
        <v>91</v>
      </c>
    </row>
    <row r="11" spans="1:24" x14ac:dyDescent="0.3">
      <c r="A11" s="6" t="s">
        <v>135</v>
      </c>
      <c r="B11" s="9">
        <v>105</v>
      </c>
      <c r="C11" s="9">
        <v>92</v>
      </c>
      <c r="D11" s="9">
        <v>99</v>
      </c>
      <c r="E11" s="9">
        <v>91</v>
      </c>
    </row>
    <row r="12" spans="1:24" x14ac:dyDescent="0.3">
      <c r="A12" s="6" t="s">
        <v>136</v>
      </c>
      <c r="B12" s="9">
        <v>105</v>
      </c>
      <c r="C12" s="9">
        <v>85</v>
      </c>
      <c r="D12" s="9">
        <v>104</v>
      </c>
      <c r="E12" s="9">
        <v>91</v>
      </c>
      <c r="S12" s="10"/>
      <c r="T12" s="10"/>
      <c r="U12" s="11"/>
      <c r="V12" s="10"/>
      <c r="W12" s="11"/>
      <c r="X12" s="10"/>
    </row>
    <row r="13" spans="1:24" x14ac:dyDescent="0.3">
      <c r="A13" s="5" t="s">
        <v>137</v>
      </c>
      <c r="B13" s="9">
        <v>105</v>
      </c>
      <c r="C13" s="9">
        <v>87.333333333333329</v>
      </c>
      <c r="D13" s="9">
        <v>89.333333333333329</v>
      </c>
      <c r="E13" s="9">
        <v>91</v>
      </c>
      <c r="S13" s="10"/>
      <c r="T13" s="10"/>
      <c r="U13" s="11"/>
      <c r="V13" s="10"/>
      <c r="W13" s="11"/>
      <c r="X13" s="10"/>
    </row>
    <row r="14" spans="1:24" x14ac:dyDescent="0.3">
      <c r="A14" s="6" t="s">
        <v>138</v>
      </c>
      <c r="B14" s="9">
        <v>105</v>
      </c>
      <c r="C14" s="9">
        <v>89</v>
      </c>
      <c r="D14" s="9">
        <v>101</v>
      </c>
      <c r="E14" s="9">
        <v>91</v>
      </c>
      <c r="S14" s="10"/>
      <c r="T14" s="10"/>
      <c r="U14" s="11"/>
      <c r="V14" s="10"/>
      <c r="W14" s="11"/>
      <c r="X14" s="10"/>
    </row>
    <row r="15" spans="1:24" x14ac:dyDescent="0.3">
      <c r="A15" s="6" t="s">
        <v>139</v>
      </c>
      <c r="B15" s="9">
        <v>105</v>
      </c>
      <c r="C15" s="9">
        <v>91</v>
      </c>
      <c r="D15" s="9">
        <v>84</v>
      </c>
      <c r="E15" s="9">
        <v>91</v>
      </c>
      <c r="S15" s="10"/>
      <c r="T15" s="10"/>
      <c r="U15" s="11"/>
      <c r="V15" s="10"/>
      <c r="W15" s="11"/>
      <c r="X15" s="10"/>
    </row>
    <row r="16" spans="1:24" x14ac:dyDescent="0.3">
      <c r="A16" s="6" t="s">
        <v>140</v>
      </c>
      <c r="B16" s="9">
        <v>105</v>
      </c>
      <c r="C16" s="9">
        <v>82</v>
      </c>
      <c r="D16" s="9">
        <v>83</v>
      </c>
      <c r="E16" s="9">
        <v>91</v>
      </c>
      <c r="S16" s="10"/>
      <c r="T16" s="10"/>
      <c r="U16" s="11"/>
      <c r="V16" s="10"/>
      <c r="W16" s="11"/>
      <c r="X16" s="10"/>
    </row>
    <row r="17" spans="1:20" x14ac:dyDescent="0.3">
      <c r="A17" s="5" t="s">
        <v>141</v>
      </c>
      <c r="B17" s="9">
        <v>105</v>
      </c>
      <c r="C17" s="9">
        <v>83</v>
      </c>
      <c r="D17" s="9">
        <v>87</v>
      </c>
      <c r="E17" s="9">
        <v>91</v>
      </c>
      <c r="S17" s="10"/>
      <c r="T17" s="10"/>
    </row>
    <row r="18" spans="1:20" x14ac:dyDescent="0.3">
      <c r="A18" s="6" t="s">
        <v>142</v>
      </c>
      <c r="B18" s="9">
        <v>105</v>
      </c>
      <c r="C18" s="9">
        <v>89</v>
      </c>
      <c r="D18" s="9">
        <v>94</v>
      </c>
      <c r="E18" s="9">
        <v>91</v>
      </c>
    </row>
    <row r="19" spans="1:20" x14ac:dyDescent="0.3">
      <c r="A19" s="6" t="s">
        <v>143</v>
      </c>
      <c r="B19" s="9">
        <v>105</v>
      </c>
      <c r="C19" s="9">
        <v>83</v>
      </c>
      <c r="D19" s="9">
        <v>85</v>
      </c>
      <c r="E19" s="9">
        <v>91</v>
      </c>
    </row>
    <row r="20" spans="1:20" x14ac:dyDescent="0.3">
      <c r="A20" s="6" t="s">
        <v>144</v>
      </c>
      <c r="B20" s="9">
        <v>105</v>
      </c>
      <c r="C20" s="9">
        <v>77</v>
      </c>
      <c r="D20" s="9">
        <v>82</v>
      </c>
      <c r="E20" s="9">
        <v>91</v>
      </c>
    </row>
    <row r="21" spans="1:20" x14ac:dyDescent="0.3">
      <c r="A21" s="3" t="s">
        <v>145</v>
      </c>
      <c r="B21" s="9">
        <v>105</v>
      </c>
      <c r="C21" s="9">
        <v>94.666666666666671</v>
      </c>
      <c r="D21" s="9">
        <v>99.166666666666671</v>
      </c>
      <c r="E21" s="9">
        <v>100</v>
      </c>
    </row>
    <row r="22" spans="1:20" x14ac:dyDescent="0.3">
      <c r="A22" s="5" t="s">
        <v>129</v>
      </c>
      <c r="B22" s="9">
        <v>105</v>
      </c>
      <c r="C22" s="9">
        <v>93.333333333333329</v>
      </c>
      <c r="D22" s="9">
        <v>98.333333333333329</v>
      </c>
      <c r="E22" s="9">
        <v>100</v>
      </c>
    </row>
    <row r="23" spans="1:20" x14ac:dyDescent="0.3">
      <c r="A23" s="6" t="s">
        <v>130</v>
      </c>
      <c r="B23" s="9">
        <v>105</v>
      </c>
      <c r="C23" s="9">
        <v>103</v>
      </c>
      <c r="D23" s="9">
        <v>96</v>
      </c>
      <c r="E23" s="9">
        <v>100</v>
      </c>
    </row>
    <row r="24" spans="1:20" x14ac:dyDescent="0.3">
      <c r="A24" s="6" t="s">
        <v>131</v>
      </c>
      <c r="B24" s="9">
        <v>105</v>
      </c>
      <c r="C24" s="9">
        <v>95</v>
      </c>
      <c r="D24" s="9">
        <v>96</v>
      </c>
      <c r="E24" s="9">
        <v>100</v>
      </c>
    </row>
    <row r="25" spans="1:20" x14ac:dyDescent="0.3">
      <c r="A25" s="6" t="s">
        <v>132</v>
      </c>
      <c r="B25" s="9">
        <v>105</v>
      </c>
      <c r="C25" s="9">
        <v>82</v>
      </c>
      <c r="D25" s="9">
        <v>103</v>
      </c>
      <c r="E25" s="9">
        <v>100</v>
      </c>
    </row>
    <row r="26" spans="1:20" x14ac:dyDescent="0.3">
      <c r="A26" s="5" t="s">
        <v>133</v>
      </c>
      <c r="B26" s="9">
        <v>105</v>
      </c>
      <c r="C26" s="9">
        <v>91</v>
      </c>
      <c r="D26" s="9">
        <v>101</v>
      </c>
      <c r="E26" s="9">
        <v>100</v>
      </c>
    </row>
    <row r="27" spans="1:20" x14ac:dyDescent="0.3">
      <c r="A27" s="6" t="s">
        <v>134</v>
      </c>
      <c r="B27" s="9">
        <v>105</v>
      </c>
      <c r="C27" s="9">
        <v>86</v>
      </c>
      <c r="D27" s="9">
        <v>86</v>
      </c>
      <c r="E27" s="9">
        <v>100</v>
      </c>
    </row>
    <row r="28" spans="1:20" x14ac:dyDescent="0.3">
      <c r="A28" s="6" t="s">
        <v>135</v>
      </c>
      <c r="B28" s="9">
        <v>105</v>
      </c>
      <c r="C28" s="9">
        <v>98</v>
      </c>
      <c r="D28" s="9">
        <v>113</v>
      </c>
      <c r="E28" s="9">
        <v>100</v>
      </c>
    </row>
    <row r="29" spans="1:20" x14ac:dyDescent="0.3">
      <c r="A29" s="6" t="s">
        <v>136</v>
      </c>
      <c r="B29" s="9">
        <v>105</v>
      </c>
      <c r="C29" s="9">
        <v>89</v>
      </c>
      <c r="D29" s="9">
        <v>104</v>
      </c>
      <c r="E29" s="9">
        <v>100</v>
      </c>
    </row>
    <row r="30" spans="1:20" x14ac:dyDescent="0.3">
      <c r="A30" s="5" t="s">
        <v>137</v>
      </c>
      <c r="B30" s="9">
        <v>105</v>
      </c>
      <c r="C30" s="9">
        <v>97.333333333333329</v>
      </c>
      <c r="D30" s="9">
        <v>99.333333333333329</v>
      </c>
      <c r="E30" s="9">
        <v>100</v>
      </c>
    </row>
    <row r="31" spans="1:20" x14ac:dyDescent="0.3">
      <c r="A31" s="6" t="s">
        <v>138</v>
      </c>
      <c r="B31" s="9">
        <v>105</v>
      </c>
      <c r="C31" s="9">
        <v>100</v>
      </c>
      <c r="D31" s="9">
        <v>91</v>
      </c>
      <c r="E31" s="9">
        <v>100</v>
      </c>
    </row>
    <row r="32" spans="1:20" x14ac:dyDescent="0.3">
      <c r="A32" s="6" t="s">
        <v>139</v>
      </c>
      <c r="B32" s="9">
        <v>105</v>
      </c>
      <c r="C32" s="9">
        <v>97</v>
      </c>
      <c r="D32" s="9">
        <v>103</v>
      </c>
      <c r="E32" s="9">
        <v>100</v>
      </c>
    </row>
    <row r="33" spans="1:5" x14ac:dyDescent="0.3">
      <c r="A33" s="6" t="s">
        <v>140</v>
      </c>
      <c r="B33" s="9">
        <v>105</v>
      </c>
      <c r="C33" s="9">
        <v>95</v>
      </c>
      <c r="D33" s="9">
        <v>104</v>
      </c>
      <c r="E33" s="9">
        <v>100</v>
      </c>
    </row>
    <row r="34" spans="1:5" x14ac:dyDescent="0.3">
      <c r="A34" s="5" t="s">
        <v>141</v>
      </c>
      <c r="B34" s="9">
        <v>105</v>
      </c>
      <c r="C34" s="9">
        <v>97</v>
      </c>
      <c r="D34" s="9">
        <v>98</v>
      </c>
      <c r="E34" s="9">
        <v>100</v>
      </c>
    </row>
    <row r="35" spans="1:5" x14ac:dyDescent="0.3">
      <c r="A35" s="6" t="s">
        <v>142</v>
      </c>
      <c r="B35" s="9">
        <v>105</v>
      </c>
      <c r="C35" s="9">
        <v>91</v>
      </c>
      <c r="D35" s="9">
        <v>103</v>
      </c>
      <c r="E35" s="9">
        <v>100</v>
      </c>
    </row>
    <row r="36" spans="1:5" x14ac:dyDescent="0.3">
      <c r="A36" s="6" t="s">
        <v>143</v>
      </c>
      <c r="B36" s="9">
        <v>105</v>
      </c>
      <c r="C36" s="9">
        <v>96</v>
      </c>
      <c r="D36" s="9">
        <v>97</v>
      </c>
      <c r="E36" s="9">
        <v>100</v>
      </c>
    </row>
    <row r="37" spans="1:5" x14ac:dyDescent="0.3">
      <c r="A37" s="6" t="s">
        <v>144</v>
      </c>
      <c r="B37" s="9">
        <v>105</v>
      </c>
      <c r="C37" s="9">
        <v>104</v>
      </c>
      <c r="D37" s="9">
        <v>94</v>
      </c>
      <c r="E37" s="9">
        <v>100</v>
      </c>
    </row>
    <row r="38" spans="1:5" x14ac:dyDescent="0.3">
      <c r="A38" s="3" t="s">
        <v>146</v>
      </c>
      <c r="B38" s="9">
        <v>105</v>
      </c>
      <c r="C38" s="9">
        <v>94</v>
      </c>
      <c r="D38" s="9">
        <v>103</v>
      </c>
      <c r="E38" s="9">
        <v>99</v>
      </c>
    </row>
    <row r="39" spans="1:5" x14ac:dyDescent="0.3">
      <c r="A39" s="5" t="s">
        <v>129</v>
      </c>
      <c r="B39" s="9">
        <v>105</v>
      </c>
      <c r="C39" s="9">
        <v>95</v>
      </c>
      <c r="D39" s="9">
        <v>95.333333333333329</v>
      </c>
      <c r="E39" s="9">
        <v>99</v>
      </c>
    </row>
    <row r="40" spans="1:5" x14ac:dyDescent="0.3">
      <c r="A40" s="6" t="s">
        <v>130</v>
      </c>
      <c r="B40" s="9">
        <v>105</v>
      </c>
      <c r="C40" s="9">
        <v>89</v>
      </c>
      <c r="D40" s="9">
        <v>89</v>
      </c>
      <c r="E40" s="9">
        <v>99</v>
      </c>
    </row>
    <row r="41" spans="1:5" x14ac:dyDescent="0.3">
      <c r="A41" s="6" t="s">
        <v>131</v>
      </c>
      <c r="B41" s="9">
        <v>105</v>
      </c>
      <c r="C41" s="9">
        <v>94</v>
      </c>
      <c r="D41" s="9">
        <v>101</v>
      </c>
      <c r="E41" s="9">
        <v>99</v>
      </c>
    </row>
    <row r="42" spans="1:5" x14ac:dyDescent="0.3">
      <c r="A42" s="6" t="s">
        <v>132</v>
      </c>
      <c r="B42" s="9">
        <v>105</v>
      </c>
      <c r="C42" s="9">
        <v>102</v>
      </c>
      <c r="D42" s="9">
        <v>96</v>
      </c>
      <c r="E42" s="9">
        <v>99</v>
      </c>
    </row>
    <row r="43" spans="1:5" x14ac:dyDescent="0.3">
      <c r="A43" s="5" t="s">
        <v>133</v>
      </c>
      <c r="B43" s="9">
        <v>105</v>
      </c>
      <c r="C43" s="9">
        <v>92.333333333333329</v>
      </c>
      <c r="D43" s="9">
        <v>108</v>
      </c>
      <c r="E43" s="9">
        <v>99</v>
      </c>
    </row>
    <row r="44" spans="1:5" x14ac:dyDescent="0.3">
      <c r="A44" s="6" t="s">
        <v>134</v>
      </c>
      <c r="B44" s="9">
        <v>105</v>
      </c>
      <c r="C44" s="9">
        <v>90</v>
      </c>
      <c r="D44" s="9">
        <v>120</v>
      </c>
      <c r="E44" s="9">
        <v>99</v>
      </c>
    </row>
    <row r="45" spans="1:5" x14ac:dyDescent="0.3">
      <c r="A45" s="6" t="s">
        <v>135</v>
      </c>
      <c r="B45" s="9">
        <v>105</v>
      </c>
      <c r="C45" s="9">
        <v>89</v>
      </c>
      <c r="D45" s="9">
        <v>94</v>
      </c>
      <c r="E45" s="9">
        <v>99</v>
      </c>
    </row>
    <row r="46" spans="1:5" x14ac:dyDescent="0.3">
      <c r="A46" s="6" t="s">
        <v>136</v>
      </c>
      <c r="B46" s="9">
        <v>105</v>
      </c>
      <c r="C46" s="9">
        <v>98</v>
      </c>
      <c r="D46" s="9">
        <v>110</v>
      </c>
      <c r="E46" s="9">
        <v>99</v>
      </c>
    </row>
    <row r="47" spans="1:5" x14ac:dyDescent="0.3">
      <c r="A47" s="5" t="s">
        <v>137</v>
      </c>
      <c r="B47" s="9">
        <v>105</v>
      </c>
      <c r="C47" s="9">
        <v>96</v>
      </c>
      <c r="D47" s="9">
        <v>111</v>
      </c>
      <c r="E47" s="9">
        <v>99</v>
      </c>
    </row>
    <row r="48" spans="1:5" x14ac:dyDescent="0.3">
      <c r="A48" s="6" t="s">
        <v>138</v>
      </c>
      <c r="B48" s="9">
        <v>105</v>
      </c>
      <c r="C48" s="9">
        <v>96</v>
      </c>
      <c r="D48" s="9">
        <v>111</v>
      </c>
      <c r="E48" s="9">
        <v>99</v>
      </c>
    </row>
    <row r="49" spans="1:5" x14ac:dyDescent="0.3">
      <c r="A49" s="3" t="s">
        <v>52</v>
      </c>
      <c r="B49" s="9">
        <v>105</v>
      </c>
      <c r="C49" s="9">
        <v>92.161290322580641</v>
      </c>
      <c r="D49" s="9">
        <v>97.129032258064512</v>
      </c>
      <c r="E49" s="9">
        <v>96.290322580645167</v>
      </c>
    </row>
  </sheetData>
  <pageMargins left="0.7" right="0.7" top="0.75" bottom="0.75" header="0.3" footer="0.3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A104B1-997E-43EE-A84F-FD0D241F2291}">
  <sheetPr codeName="Sheet2"/>
  <dimension ref="A1:X49"/>
  <sheetViews>
    <sheetView topLeftCell="B1" zoomScale="85" zoomScaleNormal="85" workbookViewId="0">
      <selection activeCell="D1" sqref="D1:E1"/>
    </sheetView>
  </sheetViews>
  <sheetFormatPr defaultRowHeight="14.4" x14ac:dyDescent="0.3"/>
  <cols>
    <col min="1" max="1" width="13.33203125" bestFit="1" customWidth="1"/>
    <col min="2" max="2" width="18.109375" bestFit="1" customWidth="1"/>
    <col min="3" max="3" width="18.88671875" bestFit="1" customWidth="1"/>
    <col min="4" max="4" width="21.109375" bestFit="1" customWidth="1"/>
    <col min="5" max="5" width="22.33203125" bestFit="1" customWidth="1"/>
  </cols>
  <sheetData>
    <row r="1" spans="1:24" x14ac:dyDescent="0.3">
      <c r="A1" s="2" t="s">
        <v>119</v>
      </c>
      <c r="B1" t="s">
        <v>72</v>
      </c>
      <c r="D1" t="s">
        <v>2588</v>
      </c>
      <c r="E1" t="str">
        <f>VLOOKUP(B1,'Graafiku alus'!$K:$R,8)</f>
        <v>Tööala</v>
      </c>
    </row>
    <row r="3" spans="1:24" x14ac:dyDescent="0.3">
      <c r="A3" s="2" t="s">
        <v>51</v>
      </c>
      <c r="B3" t="s">
        <v>147</v>
      </c>
      <c r="C3" t="s">
        <v>153</v>
      </c>
      <c r="D3" t="s">
        <v>154</v>
      </c>
      <c r="E3" t="s">
        <v>2572</v>
      </c>
    </row>
    <row r="4" spans="1:24" x14ac:dyDescent="0.3">
      <c r="A4" s="3" t="s">
        <v>128</v>
      </c>
      <c r="B4" s="9">
        <v>99</v>
      </c>
      <c r="C4" s="9">
        <v>105.41666666666667</v>
      </c>
      <c r="D4" s="9">
        <v>86.833333333333329</v>
      </c>
      <c r="E4" s="9">
        <v>1200</v>
      </c>
    </row>
    <row r="5" spans="1:24" x14ac:dyDescent="0.3">
      <c r="A5" s="5" t="s">
        <v>129</v>
      </c>
      <c r="B5" s="9">
        <v>99</v>
      </c>
      <c r="C5" s="9">
        <v>105.66666666666667</v>
      </c>
      <c r="D5" s="9">
        <v>93</v>
      </c>
      <c r="E5" s="9">
        <v>300</v>
      </c>
      <c r="J5" t="str">
        <f ca="1">MID(CELL("filename",A1),FIND("]",CELL("filename",A1))+1,255)</f>
        <v>Jõelähtme küla</v>
      </c>
    </row>
    <row r="6" spans="1:24" x14ac:dyDescent="0.3">
      <c r="A6" s="6" t="s">
        <v>130</v>
      </c>
      <c r="B6" s="9">
        <v>99</v>
      </c>
      <c r="C6" s="9">
        <v>109</v>
      </c>
      <c r="D6" s="9">
        <v>92</v>
      </c>
      <c r="E6" s="9">
        <v>100</v>
      </c>
    </row>
    <row r="7" spans="1:24" x14ac:dyDescent="0.3">
      <c r="A7" s="6" t="s">
        <v>131</v>
      </c>
      <c r="B7" s="9">
        <v>99</v>
      </c>
      <c r="C7" s="9">
        <v>103</v>
      </c>
      <c r="D7" s="9">
        <v>107</v>
      </c>
      <c r="E7" s="9">
        <v>100</v>
      </c>
    </row>
    <row r="8" spans="1:24" x14ac:dyDescent="0.3">
      <c r="A8" s="6" t="s">
        <v>132</v>
      </c>
      <c r="B8" s="9">
        <v>99</v>
      </c>
      <c r="C8" s="9">
        <v>105</v>
      </c>
      <c r="D8" s="9">
        <v>80</v>
      </c>
      <c r="E8" s="9">
        <v>100</v>
      </c>
    </row>
    <row r="9" spans="1:24" x14ac:dyDescent="0.3">
      <c r="A9" s="5" t="s">
        <v>133</v>
      </c>
      <c r="B9" s="9">
        <v>99</v>
      </c>
      <c r="C9" s="9">
        <v>102.66666666666667</v>
      </c>
      <c r="D9" s="9">
        <v>87.333333333333329</v>
      </c>
      <c r="E9" s="9">
        <v>300</v>
      </c>
    </row>
    <row r="10" spans="1:24" x14ac:dyDescent="0.3">
      <c r="A10" s="6" t="s">
        <v>134</v>
      </c>
      <c r="B10" s="9">
        <v>99</v>
      </c>
      <c r="C10" s="9">
        <v>103</v>
      </c>
      <c r="D10" s="9">
        <v>95</v>
      </c>
      <c r="E10" s="9">
        <v>100</v>
      </c>
    </row>
    <row r="11" spans="1:24" x14ac:dyDescent="0.3">
      <c r="A11" s="6" t="s">
        <v>135</v>
      </c>
      <c r="B11" s="9">
        <v>99</v>
      </c>
      <c r="C11" s="9">
        <v>105</v>
      </c>
      <c r="D11" s="9">
        <v>91</v>
      </c>
      <c r="E11" s="9">
        <v>100</v>
      </c>
    </row>
    <row r="12" spans="1:24" x14ac:dyDescent="0.3">
      <c r="A12" s="6" t="s">
        <v>136</v>
      </c>
      <c r="B12" s="9">
        <v>99</v>
      </c>
      <c r="C12" s="9">
        <v>100</v>
      </c>
      <c r="D12" s="9">
        <v>76</v>
      </c>
      <c r="E12" s="9">
        <v>100</v>
      </c>
      <c r="S12" s="10"/>
      <c r="T12" s="10"/>
      <c r="U12" s="11"/>
      <c r="V12" s="10"/>
      <c r="W12" s="11"/>
      <c r="X12" s="10"/>
    </row>
    <row r="13" spans="1:24" x14ac:dyDescent="0.3">
      <c r="A13" s="5" t="s">
        <v>137</v>
      </c>
      <c r="B13" s="9">
        <v>99</v>
      </c>
      <c r="C13" s="9">
        <v>105</v>
      </c>
      <c r="D13" s="9">
        <v>81.666666666666671</v>
      </c>
      <c r="E13" s="9">
        <v>300</v>
      </c>
      <c r="S13" s="10"/>
      <c r="T13" s="10"/>
      <c r="U13" s="11"/>
      <c r="V13" s="10"/>
      <c r="W13" s="11"/>
      <c r="X13" s="10"/>
    </row>
    <row r="14" spans="1:24" x14ac:dyDescent="0.3">
      <c r="A14" s="6" t="s">
        <v>138</v>
      </c>
      <c r="B14" s="9">
        <v>99</v>
      </c>
      <c r="C14" s="9">
        <v>100</v>
      </c>
      <c r="D14" s="9">
        <v>72</v>
      </c>
      <c r="E14" s="9">
        <v>100</v>
      </c>
      <c r="S14" s="10"/>
      <c r="T14" s="10"/>
      <c r="U14" s="11"/>
      <c r="V14" s="10"/>
      <c r="W14" s="11"/>
      <c r="X14" s="10"/>
    </row>
    <row r="15" spans="1:24" x14ac:dyDescent="0.3">
      <c r="A15" s="6" t="s">
        <v>139</v>
      </c>
      <c r="B15" s="9">
        <v>99</v>
      </c>
      <c r="C15" s="9">
        <v>102</v>
      </c>
      <c r="D15" s="9">
        <v>86</v>
      </c>
      <c r="E15" s="9">
        <v>100</v>
      </c>
      <c r="S15" s="10"/>
      <c r="T15" s="10"/>
      <c r="U15" s="11"/>
      <c r="V15" s="10"/>
      <c r="W15" s="11"/>
      <c r="X15" s="10"/>
    </row>
    <row r="16" spans="1:24" x14ac:dyDescent="0.3">
      <c r="A16" s="6" t="s">
        <v>140</v>
      </c>
      <c r="B16" s="9">
        <v>99</v>
      </c>
      <c r="C16" s="9">
        <v>113</v>
      </c>
      <c r="D16" s="9">
        <v>87</v>
      </c>
      <c r="E16" s="9">
        <v>100</v>
      </c>
      <c r="S16" s="10"/>
      <c r="T16" s="10"/>
      <c r="U16" s="11"/>
      <c r="V16" s="10"/>
      <c r="W16" s="11"/>
      <c r="X16" s="10"/>
    </row>
    <row r="17" spans="1:20" x14ac:dyDescent="0.3">
      <c r="A17" s="5" t="s">
        <v>141</v>
      </c>
      <c r="B17" s="9">
        <v>99</v>
      </c>
      <c r="C17" s="9">
        <v>108.33333333333333</v>
      </c>
      <c r="D17" s="9">
        <v>85.333333333333329</v>
      </c>
      <c r="E17" s="9">
        <v>300</v>
      </c>
      <c r="S17" s="10"/>
      <c r="T17" s="10"/>
    </row>
    <row r="18" spans="1:20" x14ac:dyDescent="0.3">
      <c r="A18" s="6" t="s">
        <v>142</v>
      </c>
      <c r="B18" s="9">
        <v>99</v>
      </c>
      <c r="C18" s="9">
        <v>113</v>
      </c>
      <c r="D18" s="9">
        <v>90</v>
      </c>
      <c r="E18" s="9">
        <v>100</v>
      </c>
    </row>
    <row r="19" spans="1:20" x14ac:dyDescent="0.3">
      <c r="A19" s="6" t="s">
        <v>143</v>
      </c>
      <c r="B19" s="9">
        <v>99</v>
      </c>
      <c r="C19" s="9">
        <v>112</v>
      </c>
      <c r="D19" s="9">
        <v>83</v>
      </c>
      <c r="E19" s="9">
        <v>100</v>
      </c>
    </row>
    <row r="20" spans="1:20" x14ac:dyDescent="0.3">
      <c r="A20" s="6" t="s">
        <v>144</v>
      </c>
      <c r="B20" s="9">
        <v>99</v>
      </c>
      <c r="C20" s="9">
        <v>100</v>
      </c>
      <c r="D20" s="9">
        <v>83</v>
      </c>
      <c r="E20" s="9">
        <v>100</v>
      </c>
    </row>
    <row r="21" spans="1:20" x14ac:dyDescent="0.3">
      <c r="A21" s="3" t="s">
        <v>145</v>
      </c>
      <c r="B21" s="9">
        <v>99</v>
      </c>
      <c r="C21" s="9">
        <v>103.66666666666667</v>
      </c>
      <c r="D21" s="9">
        <v>91</v>
      </c>
      <c r="E21" s="9">
        <v>1128</v>
      </c>
    </row>
    <row r="22" spans="1:20" x14ac:dyDescent="0.3">
      <c r="A22" s="5" t="s">
        <v>129</v>
      </c>
      <c r="B22" s="9">
        <v>99</v>
      </c>
      <c r="C22" s="9">
        <v>99.333333333333329</v>
      </c>
      <c r="D22" s="9">
        <v>88.333333333333329</v>
      </c>
      <c r="E22" s="9">
        <v>282</v>
      </c>
    </row>
    <row r="23" spans="1:20" x14ac:dyDescent="0.3">
      <c r="A23" s="6" t="s">
        <v>130</v>
      </c>
      <c r="B23" s="9">
        <v>99</v>
      </c>
      <c r="C23" s="9">
        <v>107</v>
      </c>
      <c r="D23" s="9">
        <v>85</v>
      </c>
      <c r="E23" s="9">
        <v>94</v>
      </c>
    </row>
    <row r="24" spans="1:20" x14ac:dyDescent="0.3">
      <c r="A24" s="6" t="s">
        <v>131</v>
      </c>
      <c r="B24" s="9">
        <v>99</v>
      </c>
      <c r="C24" s="9">
        <v>99</v>
      </c>
      <c r="D24" s="9">
        <v>89</v>
      </c>
      <c r="E24" s="9">
        <v>94</v>
      </c>
    </row>
    <row r="25" spans="1:20" x14ac:dyDescent="0.3">
      <c r="A25" s="6" t="s">
        <v>132</v>
      </c>
      <c r="B25" s="9">
        <v>99</v>
      </c>
      <c r="C25" s="9">
        <v>92</v>
      </c>
      <c r="D25" s="9">
        <v>91</v>
      </c>
      <c r="E25" s="9">
        <v>94</v>
      </c>
    </row>
    <row r="26" spans="1:20" x14ac:dyDescent="0.3">
      <c r="A26" s="5" t="s">
        <v>133</v>
      </c>
      <c r="B26" s="9">
        <v>99</v>
      </c>
      <c r="C26" s="9">
        <v>100</v>
      </c>
      <c r="D26" s="9">
        <v>83.333333333333329</v>
      </c>
      <c r="E26" s="9">
        <v>282</v>
      </c>
    </row>
    <row r="27" spans="1:20" x14ac:dyDescent="0.3">
      <c r="A27" s="6" t="s">
        <v>134</v>
      </c>
      <c r="B27" s="9">
        <v>99</v>
      </c>
      <c r="C27" s="9">
        <v>86</v>
      </c>
      <c r="D27" s="9">
        <v>84</v>
      </c>
      <c r="E27" s="9">
        <v>94</v>
      </c>
    </row>
    <row r="28" spans="1:20" x14ac:dyDescent="0.3">
      <c r="A28" s="6" t="s">
        <v>135</v>
      </c>
      <c r="B28" s="9">
        <v>99</v>
      </c>
      <c r="C28" s="9">
        <v>101</v>
      </c>
      <c r="D28" s="9">
        <v>82</v>
      </c>
      <c r="E28" s="9">
        <v>94</v>
      </c>
    </row>
    <row r="29" spans="1:20" x14ac:dyDescent="0.3">
      <c r="A29" s="6" t="s">
        <v>136</v>
      </c>
      <c r="B29" s="9">
        <v>99</v>
      </c>
      <c r="C29" s="9">
        <v>113</v>
      </c>
      <c r="D29" s="9">
        <v>84</v>
      </c>
      <c r="E29" s="9">
        <v>94</v>
      </c>
    </row>
    <row r="30" spans="1:20" x14ac:dyDescent="0.3">
      <c r="A30" s="5" t="s">
        <v>137</v>
      </c>
      <c r="B30" s="9">
        <v>99</v>
      </c>
      <c r="C30" s="9">
        <v>103.33333333333333</v>
      </c>
      <c r="D30" s="9">
        <v>91.333333333333329</v>
      </c>
      <c r="E30" s="9">
        <v>282</v>
      </c>
    </row>
    <row r="31" spans="1:20" x14ac:dyDescent="0.3">
      <c r="A31" s="6" t="s">
        <v>138</v>
      </c>
      <c r="B31" s="9">
        <v>99</v>
      </c>
      <c r="C31" s="9">
        <v>95</v>
      </c>
      <c r="D31" s="9">
        <v>85</v>
      </c>
      <c r="E31" s="9">
        <v>94</v>
      </c>
    </row>
    <row r="32" spans="1:20" x14ac:dyDescent="0.3">
      <c r="A32" s="6" t="s">
        <v>139</v>
      </c>
      <c r="B32" s="9">
        <v>99</v>
      </c>
      <c r="C32" s="9">
        <v>107</v>
      </c>
      <c r="D32" s="9">
        <v>93</v>
      </c>
      <c r="E32" s="9">
        <v>94</v>
      </c>
    </row>
    <row r="33" spans="1:5" x14ac:dyDescent="0.3">
      <c r="A33" s="6" t="s">
        <v>140</v>
      </c>
      <c r="B33" s="9">
        <v>99</v>
      </c>
      <c r="C33" s="9">
        <v>108</v>
      </c>
      <c r="D33" s="9">
        <v>96</v>
      </c>
      <c r="E33" s="9">
        <v>94</v>
      </c>
    </row>
    <row r="34" spans="1:5" x14ac:dyDescent="0.3">
      <c r="A34" s="5" t="s">
        <v>141</v>
      </c>
      <c r="B34" s="9">
        <v>99</v>
      </c>
      <c r="C34" s="9">
        <v>112</v>
      </c>
      <c r="D34" s="9">
        <v>101</v>
      </c>
      <c r="E34" s="9">
        <v>282</v>
      </c>
    </row>
    <row r="35" spans="1:5" x14ac:dyDescent="0.3">
      <c r="A35" s="6" t="s">
        <v>142</v>
      </c>
      <c r="B35" s="9">
        <v>99</v>
      </c>
      <c r="C35" s="9">
        <v>115</v>
      </c>
      <c r="D35" s="9">
        <v>94</v>
      </c>
      <c r="E35" s="9">
        <v>94</v>
      </c>
    </row>
    <row r="36" spans="1:5" x14ac:dyDescent="0.3">
      <c r="A36" s="6" t="s">
        <v>143</v>
      </c>
      <c r="B36" s="9">
        <v>99</v>
      </c>
      <c r="C36" s="9">
        <v>104</v>
      </c>
      <c r="D36" s="9">
        <v>99</v>
      </c>
      <c r="E36" s="9">
        <v>94</v>
      </c>
    </row>
    <row r="37" spans="1:5" x14ac:dyDescent="0.3">
      <c r="A37" s="6" t="s">
        <v>144</v>
      </c>
      <c r="B37" s="9">
        <v>99</v>
      </c>
      <c r="C37" s="9">
        <v>117</v>
      </c>
      <c r="D37" s="9">
        <v>110</v>
      </c>
      <c r="E37" s="9">
        <v>94</v>
      </c>
    </row>
    <row r="38" spans="1:5" x14ac:dyDescent="0.3">
      <c r="A38" s="3" t="s">
        <v>146</v>
      </c>
      <c r="B38" s="9">
        <v>99</v>
      </c>
      <c r="C38" s="9">
        <v>110.28571428571429</v>
      </c>
      <c r="D38" s="9">
        <v>98.285714285714292</v>
      </c>
      <c r="E38" s="9">
        <v>672</v>
      </c>
    </row>
    <row r="39" spans="1:5" x14ac:dyDescent="0.3">
      <c r="A39" s="5" t="s">
        <v>129</v>
      </c>
      <c r="B39" s="9">
        <v>99</v>
      </c>
      <c r="C39" s="9">
        <v>116.33333333333333</v>
      </c>
      <c r="D39" s="9">
        <v>104.33333333333333</v>
      </c>
      <c r="E39" s="9">
        <v>288</v>
      </c>
    </row>
    <row r="40" spans="1:5" x14ac:dyDescent="0.3">
      <c r="A40" s="6" t="s">
        <v>130</v>
      </c>
      <c r="B40" s="9">
        <v>99</v>
      </c>
      <c r="C40" s="9">
        <v>122</v>
      </c>
      <c r="D40" s="9">
        <v>114</v>
      </c>
      <c r="E40" s="9">
        <v>96</v>
      </c>
    </row>
    <row r="41" spans="1:5" x14ac:dyDescent="0.3">
      <c r="A41" s="6" t="s">
        <v>131</v>
      </c>
      <c r="B41" s="9">
        <v>99</v>
      </c>
      <c r="C41" s="9">
        <v>114</v>
      </c>
      <c r="D41" s="9">
        <v>99</v>
      </c>
      <c r="E41" s="9">
        <v>96</v>
      </c>
    </row>
    <row r="42" spans="1:5" x14ac:dyDescent="0.3">
      <c r="A42" s="6" t="s">
        <v>132</v>
      </c>
      <c r="B42" s="9">
        <v>99</v>
      </c>
      <c r="C42" s="9">
        <v>113</v>
      </c>
      <c r="D42" s="9">
        <v>100</v>
      </c>
      <c r="E42" s="9">
        <v>96</v>
      </c>
    </row>
    <row r="43" spans="1:5" x14ac:dyDescent="0.3">
      <c r="A43" s="5" t="s">
        <v>133</v>
      </c>
      <c r="B43" s="9">
        <v>99</v>
      </c>
      <c r="C43" s="9">
        <v>109.66666666666667</v>
      </c>
      <c r="D43" s="9">
        <v>95.666666666666671</v>
      </c>
      <c r="E43" s="9">
        <v>288</v>
      </c>
    </row>
    <row r="44" spans="1:5" x14ac:dyDescent="0.3">
      <c r="A44" s="6" t="s">
        <v>134</v>
      </c>
      <c r="B44" s="9">
        <v>99</v>
      </c>
      <c r="C44" s="9">
        <v>120</v>
      </c>
      <c r="D44" s="9">
        <v>106</v>
      </c>
      <c r="E44" s="9">
        <v>96</v>
      </c>
    </row>
    <row r="45" spans="1:5" x14ac:dyDescent="0.3">
      <c r="A45" s="6" t="s">
        <v>135</v>
      </c>
      <c r="B45" s="9">
        <v>99</v>
      </c>
      <c r="C45" s="9">
        <v>108</v>
      </c>
      <c r="D45" s="9">
        <v>95</v>
      </c>
      <c r="E45" s="9">
        <v>96</v>
      </c>
    </row>
    <row r="46" spans="1:5" x14ac:dyDescent="0.3">
      <c r="A46" s="6" t="s">
        <v>136</v>
      </c>
      <c r="B46" s="9">
        <v>99</v>
      </c>
      <c r="C46" s="9">
        <v>101</v>
      </c>
      <c r="D46" s="9">
        <v>86</v>
      </c>
      <c r="E46" s="9">
        <v>96</v>
      </c>
    </row>
    <row r="47" spans="1:5" x14ac:dyDescent="0.3">
      <c r="A47" s="5" t="s">
        <v>137</v>
      </c>
      <c r="B47" s="9">
        <v>99</v>
      </c>
      <c r="C47" s="9">
        <v>94</v>
      </c>
      <c r="D47" s="9">
        <v>88</v>
      </c>
      <c r="E47" s="9">
        <v>96</v>
      </c>
    </row>
    <row r="48" spans="1:5" x14ac:dyDescent="0.3">
      <c r="A48" s="6" t="s">
        <v>138</v>
      </c>
      <c r="B48" s="9">
        <v>99</v>
      </c>
      <c r="C48" s="9">
        <v>94</v>
      </c>
      <c r="D48" s="9">
        <v>88</v>
      </c>
      <c r="E48" s="9">
        <v>96</v>
      </c>
    </row>
    <row r="49" spans="1:5" x14ac:dyDescent="0.3">
      <c r="A49" s="3" t="s">
        <v>52</v>
      </c>
      <c r="B49" s="9">
        <v>99</v>
      </c>
      <c r="C49" s="9">
        <v>105.83870967741936</v>
      </c>
      <c r="D49" s="9">
        <v>91.032258064516128</v>
      </c>
      <c r="E49" s="9">
        <v>3000</v>
      </c>
    </row>
  </sheetData>
  <pageMargins left="0.7" right="0.7" top="0.75" bottom="0.75" header="0.3" footer="0.3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C01700-E39D-49F6-BD64-BB431607904F}">
  <sheetPr codeName="Sheet3"/>
  <dimension ref="A1:X49"/>
  <sheetViews>
    <sheetView zoomScale="85" zoomScaleNormal="85" workbookViewId="0">
      <selection activeCell="D1" sqref="D1:E1"/>
    </sheetView>
  </sheetViews>
  <sheetFormatPr defaultRowHeight="14.4" x14ac:dyDescent="0.3"/>
  <cols>
    <col min="1" max="1" width="13.33203125" bestFit="1" customWidth="1"/>
    <col min="2" max="2" width="13.5546875" bestFit="1" customWidth="1"/>
    <col min="3" max="3" width="18.88671875" bestFit="1" customWidth="1"/>
    <col min="4" max="4" width="21.109375" bestFit="1" customWidth="1"/>
    <col min="5" max="5" width="22.33203125" bestFit="1" customWidth="1"/>
  </cols>
  <sheetData>
    <row r="1" spans="1:24" x14ac:dyDescent="0.3">
      <c r="A1" s="2" t="s">
        <v>119</v>
      </c>
      <c r="B1" t="s">
        <v>0</v>
      </c>
      <c r="D1" t="s">
        <v>2588</v>
      </c>
      <c r="E1" t="str">
        <f>VLOOKUP(B1,'Graafiku alus'!$K:$R,8)</f>
        <v>Tööala</v>
      </c>
    </row>
    <row r="3" spans="1:24" x14ac:dyDescent="0.3">
      <c r="A3" s="2" t="s">
        <v>51</v>
      </c>
      <c r="B3" t="s">
        <v>147</v>
      </c>
      <c r="C3" t="s">
        <v>153</v>
      </c>
      <c r="D3" t="s">
        <v>154</v>
      </c>
      <c r="E3" t="s">
        <v>2572</v>
      </c>
    </row>
    <row r="4" spans="1:24" x14ac:dyDescent="0.3">
      <c r="A4" s="3" t="s">
        <v>128</v>
      </c>
      <c r="B4" s="9">
        <v>474</v>
      </c>
      <c r="C4" s="9">
        <v>337</v>
      </c>
      <c r="D4" s="9">
        <v>278.08333333333331</v>
      </c>
      <c r="E4" s="9">
        <v>4692</v>
      </c>
    </row>
    <row r="5" spans="1:24" x14ac:dyDescent="0.3">
      <c r="A5" s="5" t="s">
        <v>129</v>
      </c>
      <c r="B5" s="9">
        <v>474</v>
      </c>
      <c r="C5" s="9">
        <v>325</v>
      </c>
      <c r="D5" s="9">
        <v>282.66666666666669</v>
      </c>
      <c r="E5" s="9">
        <v>1173</v>
      </c>
      <c r="J5" t="str">
        <f ca="1">MID(CELL("filename",A1),FIND("]",CELL("filename",A1))+1,255)</f>
        <v>Iru küla</v>
      </c>
    </row>
    <row r="6" spans="1:24" x14ac:dyDescent="0.3">
      <c r="A6" s="6" t="s">
        <v>130</v>
      </c>
      <c r="B6" s="9">
        <v>474</v>
      </c>
      <c r="C6" s="9">
        <v>316</v>
      </c>
      <c r="D6" s="9">
        <v>289</v>
      </c>
      <c r="E6" s="9">
        <v>391</v>
      </c>
    </row>
    <row r="7" spans="1:24" x14ac:dyDescent="0.3">
      <c r="A7" s="6" t="s">
        <v>131</v>
      </c>
      <c r="B7" s="9">
        <v>474</v>
      </c>
      <c r="C7" s="9">
        <v>346</v>
      </c>
      <c r="D7" s="9">
        <v>298</v>
      </c>
      <c r="E7" s="9">
        <v>391</v>
      </c>
    </row>
    <row r="8" spans="1:24" x14ac:dyDescent="0.3">
      <c r="A8" s="6" t="s">
        <v>132</v>
      </c>
      <c r="B8" s="9">
        <v>474</v>
      </c>
      <c r="C8" s="9">
        <v>313</v>
      </c>
      <c r="D8" s="9">
        <v>261</v>
      </c>
      <c r="E8" s="9">
        <v>391</v>
      </c>
    </row>
    <row r="9" spans="1:24" x14ac:dyDescent="0.3">
      <c r="A9" s="5" t="s">
        <v>133</v>
      </c>
      <c r="B9" s="9">
        <v>474</v>
      </c>
      <c r="C9" s="9">
        <v>333.66666666666669</v>
      </c>
      <c r="D9" s="9">
        <v>276.33333333333331</v>
      </c>
      <c r="E9" s="9">
        <v>1173</v>
      </c>
    </row>
    <row r="10" spans="1:24" x14ac:dyDescent="0.3">
      <c r="A10" s="6" t="s">
        <v>134</v>
      </c>
      <c r="B10" s="9">
        <v>474</v>
      </c>
      <c r="C10" s="9">
        <v>346</v>
      </c>
      <c r="D10" s="9">
        <v>300</v>
      </c>
      <c r="E10" s="9">
        <v>391</v>
      </c>
    </row>
    <row r="11" spans="1:24" x14ac:dyDescent="0.3">
      <c r="A11" s="6" t="s">
        <v>135</v>
      </c>
      <c r="B11" s="9">
        <v>474</v>
      </c>
      <c r="C11" s="9">
        <v>330</v>
      </c>
      <c r="D11" s="9">
        <v>263</v>
      </c>
      <c r="E11" s="9">
        <v>391</v>
      </c>
    </row>
    <row r="12" spans="1:24" x14ac:dyDescent="0.3">
      <c r="A12" s="6" t="s">
        <v>136</v>
      </c>
      <c r="B12" s="9">
        <v>474</v>
      </c>
      <c r="C12" s="9">
        <v>325</v>
      </c>
      <c r="D12" s="9">
        <v>266</v>
      </c>
      <c r="E12" s="9">
        <v>391</v>
      </c>
      <c r="S12" s="10"/>
      <c r="T12" s="10"/>
      <c r="U12" s="11"/>
      <c r="V12" s="10"/>
      <c r="W12" s="11"/>
      <c r="X12" s="10"/>
    </row>
    <row r="13" spans="1:24" x14ac:dyDescent="0.3">
      <c r="A13" s="5" t="s">
        <v>137</v>
      </c>
      <c r="B13" s="9">
        <v>474</v>
      </c>
      <c r="C13" s="9">
        <v>330.66666666666669</v>
      </c>
      <c r="D13" s="9">
        <v>258.33333333333331</v>
      </c>
      <c r="E13" s="9">
        <v>1173</v>
      </c>
      <c r="S13" s="10"/>
      <c r="T13" s="10"/>
      <c r="U13" s="11"/>
      <c r="V13" s="10"/>
      <c r="W13" s="11"/>
      <c r="X13" s="10"/>
    </row>
    <row r="14" spans="1:24" x14ac:dyDescent="0.3">
      <c r="A14" s="6" t="s">
        <v>138</v>
      </c>
      <c r="B14" s="9">
        <v>474</v>
      </c>
      <c r="C14" s="9">
        <v>316</v>
      </c>
      <c r="D14" s="9">
        <v>247</v>
      </c>
      <c r="E14" s="9">
        <v>391</v>
      </c>
      <c r="S14" s="10"/>
      <c r="T14" s="10"/>
      <c r="U14" s="11"/>
      <c r="V14" s="10"/>
      <c r="W14" s="11"/>
      <c r="X14" s="10"/>
    </row>
    <row r="15" spans="1:24" x14ac:dyDescent="0.3">
      <c r="A15" s="6" t="s">
        <v>139</v>
      </c>
      <c r="B15" s="9">
        <v>474</v>
      </c>
      <c r="C15" s="9">
        <v>329</v>
      </c>
      <c r="D15" s="9">
        <v>250</v>
      </c>
      <c r="E15" s="9">
        <v>391</v>
      </c>
      <c r="S15" s="10"/>
      <c r="T15" s="10"/>
      <c r="U15" s="11"/>
      <c r="V15" s="10"/>
      <c r="W15" s="11"/>
      <c r="X15" s="10"/>
    </row>
    <row r="16" spans="1:24" x14ac:dyDescent="0.3">
      <c r="A16" s="6" t="s">
        <v>140</v>
      </c>
      <c r="B16" s="9">
        <v>474</v>
      </c>
      <c r="C16" s="9">
        <v>347</v>
      </c>
      <c r="D16" s="9">
        <v>278</v>
      </c>
      <c r="E16" s="9">
        <v>391</v>
      </c>
      <c r="S16" s="10"/>
      <c r="T16" s="10"/>
      <c r="U16" s="11"/>
      <c r="V16" s="10"/>
      <c r="W16" s="11"/>
      <c r="X16" s="10"/>
    </row>
    <row r="17" spans="1:20" x14ac:dyDescent="0.3">
      <c r="A17" s="5" t="s">
        <v>141</v>
      </c>
      <c r="B17" s="9">
        <v>474</v>
      </c>
      <c r="C17" s="9">
        <v>358.66666666666669</v>
      </c>
      <c r="D17" s="9">
        <v>295</v>
      </c>
      <c r="E17" s="9">
        <v>1173</v>
      </c>
      <c r="S17" s="10"/>
      <c r="T17" s="10"/>
    </row>
    <row r="18" spans="1:20" x14ac:dyDescent="0.3">
      <c r="A18" s="6" t="s">
        <v>142</v>
      </c>
      <c r="B18" s="9">
        <v>474</v>
      </c>
      <c r="C18" s="9">
        <v>368</v>
      </c>
      <c r="D18" s="9">
        <v>290</v>
      </c>
      <c r="E18" s="9">
        <v>391</v>
      </c>
    </row>
    <row r="19" spans="1:20" x14ac:dyDescent="0.3">
      <c r="A19" s="6" t="s">
        <v>143</v>
      </c>
      <c r="B19" s="9">
        <v>474</v>
      </c>
      <c r="C19" s="9">
        <v>369</v>
      </c>
      <c r="D19" s="9">
        <v>306</v>
      </c>
      <c r="E19" s="9">
        <v>391</v>
      </c>
    </row>
    <row r="20" spans="1:20" x14ac:dyDescent="0.3">
      <c r="A20" s="6" t="s">
        <v>144</v>
      </c>
      <c r="B20" s="9">
        <v>474</v>
      </c>
      <c r="C20" s="9">
        <v>339</v>
      </c>
      <c r="D20" s="9">
        <v>289</v>
      </c>
      <c r="E20" s="9">
        <v>391</v>
      </c>
    </row>
    <row r="21" spans="1:20" x14ac:dyDescent="0.3">
      <c r="A21" s="3" t="s">
        <v>145</v>
      </c>
      <c r="B21" s="9">
        <v>474</v>
      </c>
      <c r="C21" s="9">
        <v>334.75</v>
      </c>
      <c r="D21" s="9">
        <v>291.75</v>
      </c>
      <c r="E21" s="9">
        <v>5304</v>
      </c>
    </row>
    <row r="22" spans="1:20" x14ac:dyDescent="0.3">
      <c r="A22" s="5" t="s">
        <v>129</v>
      </c>
      <c r="B22" s="9">
        <v>474</v>
      </c>
      <c r="C22" s="9">
        <v>309.66666666666669</v>
      </c>
      <c r="D22" s="9">
        <v>262</v>
      </c>
      <c r="E22" s="9">
        <v>1326</v>
      </c>
    </row>
    <row r="23" spans="1:20" x14ac:dyDescent="0.3">
      <c r="A23" s="6" t="s">
        <v>130</v>
      </c>
      <c r="B23" s="9">
        <v>474</v>
      </c>
      <c r="C23" s="9">
        <v>312</v>
      </c>
      <c r="D23" s="9">
        <v>244</v>
      </c>
      <c r="E23" s="9">
        <v>442</v>
      </c>
    </row>
    <row r="24" spans="1:20" x14ac:dyDescent="0.3">
      <c r="A24" s="6" t="s">
        <v>131</v>
      </c>
      <c r="B24" s="9">
        <v>474</v>
      </c>
      <c r="C24" s="9">
        <v>294</v>
      </c>
      <c r="D24" s="9">
        <v>271</v>
      </c>
      <c r="E24" s="9">
        <v>442</v>
      </c>
    </row>
    <row r="25" spans="1:20" x14ac:dyDescent="0.3">
      <c r="A25" s="6" t="s">
        <v>132</v>
      </c>
      <c r="B25" s="9">
        <v>474</v>
      </c>
      <c r="C25" s="9">
        <v>323</v>
      </c>
      <c r="D25" s="9">
        <v>271</v>
      </c>
      <c r="E25" s="9">
        <v>442</v>
      </c>
    </row>
    <row r="26" spans="1:20" x14ac:dyDescent="0.3">
      <c r="A26" s="5" t="s">
        <v>133</v>
      </c>
      <c r="B26" s="9">
        <v>474</v>
      </c>
      <c r="C26" s="9">
        <v>338.66666666666669</v>
      </c>
      <c r="D26" s="9">
        <v>286</v>
      </c>
      <c r="E26" s="9">
        <v>1326</v>
      </c>
    </row>
    <row r="27" spans="1:20" x14ac:dyDescent="0.3">
      <c r="A27" s="6" t="s">
        <v>134</v>
      </c>
      <c r="B27" s="9">
        <v>474</v>
      </c>
      <c r="C27" s="9">
        <v>312</v>
      </c>
      <c r="D27" s="9">
        <v>280</v>
      </c>
      <c r="E27" s="9">
        <v>442</v>
      </c>
    </row>
    <row r="28" spans="1:20" x14ac:dyDescent="0.3">
      <c r="A28" s="6" t="s">
        <v>135</v>
      </c>
      <c r="B28" s="9">
        <v>474</v>
      </c>
      <c r="C28" s="9">
        <v>357</v>
      </c>
      <c r="D28" s="9">
        <v>274</v>
      </c>
      <c r="E28" s="9">
        <v>442</v>
      </c>
    </row>
    <row r="29" spans="1:20" x14ac:dyDescent="0.3">
      <c r="A29" s="6" t="s">
        <v>136</v>
      </c>
      <c r="B29" s="9">
        <v>474</v>
      </c>
      <c r="C29" s="9">
        <v>347</v>
      </c>
      <c r="D29" s="9">
        <v>304</v>
      </c>
      <c r="E29" s="9">
        <v>442</v>
      </c>
    </row>
    <row r="30" spans="1:20" x14ac:dyDescent="0.3">
      <c r="A30" s="5" t="s">
        <v>137</v>
      </c>
      <c r="B30" s="9">
        <v>474</v>
      </c>
      <c r="C30" s="9">
        <v>354</v>
      </c>
      <c r="D30" s="9">
        <v>308</v>
      </c>
      <c r="E30" s="9">
        <v>1326</v>
      </c>
    </row>
    <row r="31" spans="1:20" x14ac:dyDescent="0.3">
      <c r="A31" s="6" t="s">
        <v>138</v>
      </c>
      <c r="B31" s="9">
        <v>474</v>
      </c>
      <c r="C31" s="9">
        <v>332</v>
      </c>
      <c r="D31" s="9">
        <v>284</v>
      </c>
      <c r="E31" s="9">
        <v>442</v>
      </c>
    </row>
    <row r="32" spans="1:20" x14ac:dyDescent="0.3">
      <c r="A32" s="6" t="s">
        <v>139</v>
      </c>
      <c r="B32" s="9">
        <v>474</v>
      </c>
      <c r="C32" s="9">
        <v>362</v>
      </c>
      <c r="D32" s="9">
        <v>310</v>
      </c>
      <c r="E32" s="9">
        <v>442</v>
      </c>
    </row>
    <row r="33" spans="1:5" x14ac:dyDescent="0.3">
      <c r="A33" s="6" t="s">
        <v>140</v>
      </c>
      <c r="B33" s="9">
        <v>474</v>
      </c>
      <c r="C33" s="9">
        <v>368</v>
      </c>
      <c r="D33" s="9">
        <v>330</v>
      </c>
      <c r="E33" s="9">
        <v>442</v>
      </c>
    </row>
    <row r="34" spans="1:5" x14ac:dyDescent="0.3">
      <c r="A34" s="5" t="s">
        <v>141</v>
      </c>
      <c r="B34" s="9">
        <v>474</v>
      </c>
      <c r="C34" s="9">
        <v>336.66666666666669</v>
      </c>
      <c r="D34" s="9">
        <v>311</v>
      </c>
      <c r="E34" s="9">
        <v>1326</v>
      </c>
    </row>
    <row r="35" spans="1:5" x14ac:dyDescent="0.3">
      <c r="A35" s="6" t="s">
        <v>142</v>
      </c>
      <c r="B35" s="9">
        <v>474</v>
      </c>
      <c r="C35" s="9">
        <v>367</v>
      </c>
      <c r="D35" s="9">
        <v>324</v>
      </c>
      <c r="E35" s="9">
        <v>442</v>
      </c>
    </row>
    <row r="36" spans="1:5" x14ac:dyDescent="0.3">
      <c r="A36" s="6" t="s">
        <v>143</v>
      </c>
      <c r="B36" s="9">
        <v>474</v>
      </c>
      <c r="C36" s="9">
        <v>325</v>
      </c>
      <c r="D36" s="9">
        <v>304</v>
      </c>
      <c r="E36" s="9">
        <v>442</v>
      </c>
    </row>
    <row r="37" spans="1:5" x14ac:dyDescent="0.3">
      <c r="A37" s="6" t="s">
        <v>144</v>
      </c>
      <c r="B37" s="9">
        <v>474</v>
      </c>
      <c r="C37" s="9">
        <v>318</v>
      </c>
      <c r="D37" s="9">
        <v>305</v>
      </c>
      <c r="E37" s="9">
        <v>442</v>
      </c>
    </row>
    <row r="38" spans="1:5" x14ac:dyDescent="0.3">
      <c r="A38" s="3" t="s">
        <v>146</v>
      </c>
      <c r="B38" s="9">
        <v>474</v>
      </c>
      <c r="C38" s="9">
        <v>359.57142857142856</v>
      </c>
      <c r="D38" s="9">
        <v>328</v>
      </c>
      <c r="E38" s="9">
        <v>3458</v>
      </c>
    </row>
    <row r="39" spans="1:5" x14ac:dyDescent="0.3">
      <c r="A39" s="5" t="s">
        <v>129</v>
      </c>
      <c r="B39" s="9">
        <v>474</v>
      </c>
      <c r="C39" s="9">
        <v>353.33333333333331</v>
      </c>
      <c r="D39" s="9">
        <v>328.66666666666669</v>
      </c>
      <c r="E39" s="9">
        <v>1482</v>
      </c>
    </row>
    <row r="40" spans="1:5" x14ac:dyDescent="0.3">
      <c r="A40" s="6" t="s">
        <v>130</v>
      </c>
      <c r="B40" s="9">
        <v>474</v>
      </c>
      <c r="C40" s="9">
        <v>342</v>
      </c>
      <c r="D40" s="9">
        <v>332</v>
      </c>
      <c r="E40" s="9">
        <v>494</v>
      </c>
    </row>
    <row r="41" spans="1:5" x14ac:dyDescent="0.3">
      <c r="A41" s="6" t="s">
        <v>131</v>
      </c>
      <c r="B41" s="9">
        <v>474</v>
      </c>
      <c r="C41" s="9">
        <v>356</v>
      </c>
      <c r="D41" s="9">
        <v>334</v>
      </c>
      <c r="E41" s="9">
        <v>494</v>
      </c>
    </row>
    <row r="42" spans="1:5" x14ac:dyDescent="0.3">
      <c r="A42" s="6" t="s">
        <v>132</v>
      </c>
      <c r="B42" s="9">
        <v>474</v>
      </c>
      <c r="C42" s="9">
        <v>362</v>
      </c>
      <c r="D42" s="9">
        <v>320</v>
      </c>
      <c r="E42" s="9">
        <v>494</v>
      </c>
    </row>
    <row r="43" spans="1:5" x14ac:dyDescent="0.3">
      <c r="A43" s="5" t="s">
        <v>133</v>
      </c>
      <c r="B43" s="9">
        <v>474</v>
      </c>
      <c r="C43" s="9">
        <v>352.66666666666669</v>
      </c>
      <c r="D43" s="9">
        <v>324.66666666666669</v>
      </c>
      <c r="E43" s="9">
        <v>1482</v>
      </c>
    </row>
    <row r="44" spans="1:5" x14ac:dyDescent="0.3">
      <c r="A44" s="6" t="s">
        <v>134</v>
      </c>
      <c r="B44" s="9">
        <v>474</v>
      </c>
      <c r="C44" s="9">
        <v>366</v>
      </c>
      <c r="D44" s="9">
        <v>346</v>
      </c>
      <c r="E44" s="9">
        <v>494</v>
      </c>
    </row>
    <row r="45" spans="1:5" x14ac:dyDescent="0.3">
      <c r="A45" s="6" t="s">
        <v>135</v>
      </c>
      <c r="B45" s="9">
        <v>474</v>
      </c>
      <c r="C45" s="9">
        <v>354</v>
      </c>
      <c r="D45" s="9">
        <v>310</v>
      </c>
      <c r="E45" s="9">
        <v>494</v>
      </c>
    </row>
    <row r="46" spans="1:5" x14ac:dyDescent="0.3">
      <c r="A46" s="6" t="s">
        <v>136</v>
      </c>
      <c r="B46" s="9">
        <v>474</v>
      </c>
      <c r="C46" s="9">
        <v>338</v>
      </c>
      <c r="D46" s="9">
        <v>318</v>
      </c>
      <c r="E46" s="9">
        <v>494</v>
      </c>
    </row>
    <row r="47" spans="1:5" x14ac:dyDescent="0.3">
      <c r="A47" s="5" t="s">
        <v>137</v>
      </c>
      <c r="B47" s="9">
        <v>474</v>
      </c>
      <c r="C47" s="9">
        <v>399</v>
      </c>
      <c r="D47" s="9">
        <v>336</v>
      </c>
      <c r="E47" s="9">
        <v>494</v>
      </c>
    </row>
    <row r="48" spans="1:5" x14ac:dyDescent="0.3">
      <c r="A48" s="6" t="s">
        <v>138</v>
      </c>
      <c r="B48" s="9">
        <v>474</v>
      </c>
      <c r="C48" s="9">
        <v>399</v>
      </c>
      <c r="D48" s="9">
        <v>336</v>
      </c>
      <c r="E48" s="9">
        <v>494</v>
      </c>
    </row>
    <row r="49" spans="1:5" x14ac:dyDescent="0.3">
      <c r="A49" s="3" t="s">
        <v>52</v>
      </c>
      <c r="B49" s="9">
        <v>474</v>
      </c>
      <c r="C49" s="9">
        <v>341.22580645161293</v>
      </c>
      <c r="D49" s="9">
        <v>294.64516129032256</v>
      </c>
      <c r="E49" s="9">
        <v>13454</v>
      </c>
    </row>
  </sheetData>
  <pageMargins left="0.7" right="0.7" top="0.75" bottom="0.75" header="0.3" footer="0.3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D0CC2B-F766-4899-9580-9A167C770C0A}">
  <sheetPr codeName="Sheet4"/>
  <dimension ref="A1:X49"/>
  <sheetViews>
    <sheetView topLeftCell="B1" zoomScale="85" zoomScaleNormal="85" workbookViewId="0">
      <selection activeCell="D1" sqref="D1:E1"/>
    </sheetView>
  </sheetViews>
  <sheetFormatPr defaultRowHeight="14.4" x14ac:dyDescent="0.3"/>
  <cols>
    <col min="1" max="1" width="13.33203125" bestFit="1" customWidth="1"/>
    <col min="2" max="2" width="15.44140625" bestFit="1" customWidth="1"/>
    <col min="3" max="3" width="18.88671875" bestFit="1" customWidth="1"/>
    <col min="4" max="4" width="21.109375" bestFit="1" customWidth="1"/>
    <col min="5" max="5" width="22.33203125" bestFit="1" customWidth="1"/>
  </cols>
  <sheetData>
    <row r="1" spans="1:24" x14ac:dyDescent="0.3">
      <c r="A1" s="2" t="s">
        <v>119</v>
      </c>
      <c r="B1" t="s">
        <v>71</v>
      </c>
      <c r="D1" t="s">
        <v>2588</v>
      </c>
      <c r="E1" t="str">
        <f>VLOOKUP(B1,'Graafiku alus'!$K:$R,8)</f>
        <v>Puhkeala</v>
      </c>
    </row>
    <row r="3" spans="1:24" x14ac:dyDescent="0.3">
      <c r="A3" s="2" t="s">
        <v>51</v>
      </c>
      <c r="B3" t="s">
        <v>147</v>
      </c>
      <c r="C3" t="s">
        <v>153</v>
      </c>
      <c r="D3" t="s">
        <v>154</v>
      </c>
      <c r="E3" t="s">
        <v>2572</v>
      </c>
    </row>
    <row r="4" spans="1:24" x14ac:dyDescent="0.3">
      <c r="A4" s="3" t="s">
        <v>128</v>
      </c>
      <c r="B4" s="9">
        <v>100</v>
      </c>
      <c r="C4" s="9">
        <v>68.166666666666671</v>
      </c>
      <c r="D4" s="9">
        <v>82.916666666666671</v>
      </c>
      <c r="E4" s="9">
        <v>1020</v>
      </c>
    </row>
    <row r="5" spans="1:24" x14ac:dyDescent="0.3">
      <c r="A5" s="5" t="s">
        <v>129</v>
      </c>
      <c r="B5" s="9">
        <v>100</v>
      </c>
      <c r="C5" s="9">
        <v>66</v>
      </c>
      <c r="D5" s="9">
        <v>84</v>
      </c>
      <c r="E5" s="9">
        <v>255</v>
      </c>
      <c r="J5" t="str">
        <f ca="1">MID(CELL("filename",A1),FIND("]",CELL("filename",A1))+1,255)</f>
        <v>Ihasalu küla</v>
      </c>
    </row>
    <row r="6" spans="1:24" x14ac:dyDescent="0.3">
      <c r="A6" s="6" t="s">
        <v>130</v>
      </c>
      <c r="B6" s="9">
        <v>100</v>
      </c>
      <c r="C6" s="9">
        <v>57</v>
      </c>
      <c r="D6" s="9">
        <v>83</v>
      </c>
      <c r="E6" s="9">
        <v>85</v>
      </c>
    </row>
    <row r="7" spans="1:24" x14ac:dyDescent="0.3">
      <c r="A7" s="6" t="s">
        <v>131</v>
      </c>
      <c r="B7" s="9">
        <v>100</v>
      </c>
      <c r="C7" s="9">
        <v>67</v>
      </c>
      <c r="D7" s="9">
        <v>75</v>
      </c>
      <c r="E7" s="9">
        <v>85</v>
      </c>
    </row>
    <row r="8" spans="1:24" x14ac:dyDescent="0.3">
      <c r="A8" s="6" t="s">
        <v>132</v>
      </c>
      <c r="B8" s="9">
        <v>100</v>
      </c>
      <c r="C8" s="9">
        <v>74</v>
      </c>
      <c r="D8" s="9">
        <v>94</v>
      </c>
      <c r="E8" s="9">
        <v>85</v>
      </c>
    </row>
    <row r="9" spans="1:24" x14ac:dyDescent="0.3">
      <c r="A9" s="5" t="s">
        <v>133</v>
      </c>
      <c r="B9" s="9">
        <v>100</v>
      </c>
      <c r="C9" s="9">
        <v>79.666666666666671</v>
      </c>
      <c r="D9" s="9">
        <v>95.333333333333329</v>
      </c>
      <c r="E9" s="9">
        <v>255</v>
      </c>
    </row>
    <row r="10" spans="1:24" x14ac:dyDescent="0.3">
      <c r="A10" s="6" t="s">
        <v>134</v>
      </c>
      <c r="B10" s="9">
        <v>100</v>
      </c>
      <c r="C10" s="9">
        <v>69</v>
      </c>
      <c r="D10" s="9">
        <v>86</v>
      </c>
      <c r="E10" s="9">
        <v>85</v>
      </c>
    </row>
    <row r="11" spans="1:24" x14ac:dyDescent="0.3">
      <c r="A11" s="6" t="s">
        <v>135</v>
      </c>
      <c r="B11" s="9">
        <v>100</v>
      </c>
      <c r="C11" s="9">
        <v>77</v>
      </c>
      <c r="D11" s="9">
        <v>101</v>
      </c>
      <c r="E11" s="9">
        <v>85</v>
      </c>
    </row>
    <row r="12" spans="1:24" x14ac:dyDescent="0.3">
      <c r="A12" s="6" t="s">
        <v>136</v>
      </c>
      <c r="B12" s="9">
        <v>100</v>
      </c>
      <c r="C12" s="9">
        <v>93</v>
      </c>
      <c r="D12" s="9">
        <v>99</v>
      </c>
      <c r="E12" s="9">
        <v>85</v>
      </c>
      <c r="S12" s="10"/>
      <c r="T12" s="10"/>
      <c r="U12" s="11"/>
      <c r="V12" s="10"/>
      <c r="W12" s="11"/>
      <c r="X12" s="10"/>
    </row>
    <row r="13" spans="1:24" x14ac:dyDescent="0.3">
      <c r="A13" s="5" t="s">
        <v>137</v>
      </c>
      <c r="B13" s="9">
        <v>100</v>
      </c>
      <c r="C13" s="9">
        <v>74.333333333333329</v>
      </c>
      <c r="D13" s="9">
        <v>87.333333333333329</v>
      </c>
      <c r="E13" s="9">
        <v>255</v>
      </c>
      <c r="S13" s="10"/>
      <c r="T13" s="10"/>
      <c r="U13" s="11"/>
      <c r="V13" s="10"/>
      <c r="W13" s="11"/>
      <c r="X13" s="10"/>
    </row>
    <row r="14" spans="1:24" x14ac:dyDescent="0.3">
      <c r="A14" s="6" t="s">
        <v>138</v>
      </c>
      <c r="B14" s="9">
        <v>100</v>
      </c>
      <c r="C14" s="9">
        <v>80</v>
      </c>
      <c r="D14" s="9">
        <v>94</v>
      </c>
      <c r="E14" s="9">
        <v>85</v>
      </c>
      <c r="S14" s="10"/>
      <c r="T14" s="10"/>
      <c r="U14" s="11"/>
      <c r="V14" s="10"/>
      <c r="W14" s="11"/>
      <c r="X14" s="10"/>
    </row>
    <row r="15" spans="1:24" x14ac:dyDescent="0.3">
      <c r="A15" s="6" t="s">
        <v>139</v>
      </c>
      <c r="B15" s="9">
        <v>100</v>
      </c>
      <c r="C15" s="9">
        <v>88</v>
      </c>
      <c r="D15" s="9">
        <v>95</v>
      </c>
      <c r="E15" s="9">
        <v>85</v>
      </c>
      <c r="S15" s="10"/>
      <c r="T15" s="10"/>
      <c r="U15" s="11"/>
      <c r="V15" s="10"/>
      <c r="W15" s="11"/>
      <c r="X15" s="10"/>
    </row>
    <row r="16" spans="1:24" x14ac:dyDescent="0.3">
      <c r="A16" s="6" t="s">
        <v>140</v>
      </c>
      <c r="B16" s="9">
        <v>100</v>
      </c>
      <c r="C16" s="9">
        <v>55</v>
      </c>
      <c r="D16" s="9">
        <v>73</v>
      </c>
      <c r="E16" s="9">
        <v>85</v>
      </c>
      <c r="S16" s="10"/>
      <c r="T16" s="10"/>
      <c r="U16" s="11"/>
      <c r="V16" s="10"/>
      <c r="W16" s="11"/>
      <c r="X16" s="10"/>
    </row>
    <row r="17" spans="1:20" x14ac:dyDescent="0.3">
      <c r="A17" s="5" t="s">
        <v>141</v>
      </c>
      <c r="B17" s="9">
        <v>100</v>
      </c>
      <c r="C17" s="9">
        <v>52.666666666666664</v>
      </c>
      <c r="D17" s="9">
        <v>65</v>
      </c>
      <c r="E17" s="9">
        <v>255</v>
      </c>
      <c r="S17" s="10"/>
      <c r="T17" s="10"/>
    </row>
    <row r="18" spans="1:20" x14ac:dyDescent="0.3">
      <c r="A18" s="6" t="s">
        <v>142</v>
      </c>
      <c r="B18" s="9">
        <v>100</v>
      </c>
      <c r="C18" s="9">
        <v>53</v>
      </c>
      <c r="D18" s="9">
        <v>69</v>
      </c>
      <c r="E18" s="9">
        <v>85</v>
      </c>
    </row>
    <row r="19" spans="1:20" x14ac:dyDescent="0.3">
      <c r="A19" s="6" t="s">
        <v>143</v>
      </c>
      <c r="B19" s="9">
        <v>100</v>
      </c>
      <c r="C19" s="9">
        <v>46</v>
      </c>
      <c r="D19" s="9">
        <v>64</v>
      </c>
      <c r="E19" s="9">
        <v>85</v>
      </c>
    </row>
    <row r="20" spans="1:20" x14ac:dyDescent="0.3">
      <c r="A20" s="6" t="s">
        <v>144</v>
      </c>
      <c r="B20" s="9">
        <v>100</v>
      </c>
      <c r="C20" s="9">
        <v>59</v>
      </c>
      <c r="D20" s="9">
        <v>62</v>
      </c>
      <c r="E20" s="9">
        <v>85</v>
      </c>
    </row>
    <row r="21" spans="1:20" x14ac:dyDescent="0.3">
      <c r="A21" s="3" t="s">
        <v>145</v>
      </c>
      <c r="B21" s="9">
        <v>100</v>
      </c>
      <c r="C21" s="9">
        <v>52.75</v>
      </c>
      <c r="D21" s="9">
        <v>68.083333333333329</v>
      </c>
      <c r="E21" s="9">
        <v>1104</v>
      </c>
    </row>
    <row r="22" spans="1:20" x14ac:dyDescent="0.3">
      <c r="A22" s="5" t="s">
        <v>129</v>
      </c>
      <c r="B22" s="9">
        <v>100</v>
      </c>
      <c r="C22" s="9">
        <v>51.333333333333336</v>
      </c>
      <c r="D22" s="9">
        <v>64.666666666666671</v>
      </c>
      <c r="E22" s="9">
        <v>276</v>
      </c>
    </row>
    <row r="23" spans="1:20" x14ac:dyDescent="0.3">
      <c r="A23" s="6" t="s">
        <v>130</v>
      </c>
      <c r="B23" s="9">
        <v>100</v>
      </c>
      <c r="C23" s="9">
        <v>56</v>
      </c>
      <c r="D23" s="9">
        <v>62</v>
      </c>
      <c r="E23" s="9">
        <v>92</v>
      </c>
    </row>
    <row r="24" spans="1:20" x14ac:dyDescent="0.3">
      <c r="A24" s="6" t="s">
        <v>131</v>
      </c>
      <c r="B24" s="9">
        <v>100</v>
      </c>
      <c r="C24" s="9">
        <v>50</v>
      </c>
      <c r="D24" s="9">
        <v>62</v>
      </c>
      <c r="E24" s="9">
        <v>92</v>
      </c>
    </row>
    <row r="25" spans="1:20" x14ac:dyDescent="0.3">
      <c r="A25" s="6" t="s">
        <v>132</v>
      </c>
      <c r="B25" s="9">
        <v>100</v>
      </c>
      <c r="C25" s="9">
        <v>48</v>
      </c>
      <c r="D25" s="9">
        <v>70</v>
      </c>
      <c r="E25" s="9">
        <v>92</v>
      </c>
    </row>
    <row r="26" spans="1:20" x14ac:dyDescent="0.3">
      <c r="A26" s="5" t="s">
        <v>133</v>
      </c>
      <c r="B26" s="9">
        <v>100</v>
      </c>
      <c r="C26" s="9">
        <v>55.666666666666664</v>
      </c>
      <c r="D26" s="9">
        <v>79.333333333333329</v>
      </c>
      <c r="E26" s="9">
        <v>276</v>
      </c>
    </row>
    <row r="27" spans="1:20" x14ac:dyDescent="0.3">
      <c r="A27" s="6" t="s">
        <v>134</v>
      </c>
      <c r="B27" s="9">
        <v>100</v>
      </c>
      <c r="C27" s="9">
        <v>46</v>
      </c>
      <c r="D27" s="9">
        <v>68</v>
      </c>
      <c r="E27" s="9">
        <v>92</v>
      </c>
    </row>
    <row r="28" spans="1:20" x14ac:dyDescent="0.3">
      <c r="A28" s="6" t="s">
        <v>135</v>
      </c>
      <c r="B28" s="9">
        <v>100</v>
      </c>
      <c r="C28" s="9">
        <v>51</v>
      </c>
      <c r="D28" s="9">
        <v>77</v>
      </c>
      <c r="E28" s="9">
        <v>92</v>
      </c>
    </row>
    <row r="29" spans="1:20" x14ac:dyDescent="0.3">
      <c r="A29" s="6" t="s">
        <v>136</v>
      </c>
      <c r="B29" s="9">
        <v>100</v>
      </c>
      <c r="C29" s="9">
        <v>70</v>
      </c>
      <c r="D29" s="9">
        <v>93</v>
      </c>
      <c r="E29" s="9">
        <v>92</v>
      </c>
    </row>
    <row r="30" spans="1:20" x14ac:dyDescent="0.3">
      <c r="A30" s="5" t="s">
        <v>137</v>
      </c>
      <c r="B30" s="9">
        <v>100</v>
      </c>
      <c r="C30" s="9">
        <v>64.666666666666671</v>
      </c>
      <c r="D30" s="9">
        <v>80</v>
      </c>
      <c r="E30" s="9">
        <v>276</v>
      </c>
    </row>
    <row r="31" spans="1:20" x14ac:dyDescent="0.3">
      <c r="A31" s="6" t="s">
        <v>138</v>
      </c>
      <c r="B31" s="9">
        <v>100</v>
      </c>
      <c r="C31" s="9">
        <v>76</v>
      </c>
      <c r="D31" s="9">
        <v>87</v>
      </c>
      <c r="E31" s="9">
        <v>92</v>
      </c>
    </row>
    <row r="32" spans="1:20" x14ac:dyDescent="0.3">
      <c r="A32" s="6" t="s">
        <v>139</v>
      </c>
      <c r="B32" s="9">
        <v>100</v>
      </c>
      <c r="C32" s="9">
        <v>68</v>
      </c>
      <c r="D32" s="9">
        <v>84</v>
      </c>
      <c r="E32" s="9">
        <v>92</v>
      </c>
    </row>
    <row r="33" spans="1:5" x14ac:dyDescent="0.3">
      <c r="A33" s="6" t="s">
        <v>140</v>
      </c>
      <c r="B33" s="9">
        <v>100</v>
      </c>
      <c r="C33" s="9">
        <v>50</v>
      </c>
      <c r="D33" s="9">
        <v>69</v>
      </c>
      <c r="E33" s="9">
        <v>92</v>
      </c>
    </row>
    <row r="34" spans="1:5" x14ac:dyDescent="0.3">
      <c r="A34" s="5" t="s">
        <v>141</v>
      </c>
      <c r="B34" s="9">
        <v>100</v>
      </c>
      <c r="C34" s="9">
        <v>39.333333333333336</v>
      </c>
      <c r="D34" s="9">
        <v>48.333333333333336</v>
      </c>
      <c r="E34" s="9">
        <v>276</v>
      </c>
    </row>
    <row r="35" spans="1:5" x14ac:dyDescent="0.3">
      <c r="A35" s="6" t="s">
        <v>142</v>
      </c>
      <c r="B35" s="9">
        <v>100</v>
      </c>
      <c r="C35" s="9">
        <v>46</v>
      </c>
      <c r="D35" s="9">
        <v>63</v>
      </c>
      <c r="E35" s="9">
        <v>92</v>
      </c>
    </row>
    <row r="36" spans="1:5" x14ac:dyDescent="0.3">
      <c r="A36" s="6" t="s">
        <v>143</v>
      </c>
      <c r="B36" s="9">
        <v>100</v>
      </c>
      <c r="C36" s="9">
        <v>46</v>
      </c>
      <c r="D36" s="9">
        <v>53</v>
      </c>
      <c r="E36" s="9">
        <v>92</v>
      </c>
    </row>
    <row r="37" spans="1:5" x14ac:dyDescent="0.3">
      <c r="A37" s="6" t="s">
        <v>144</v>
      </c>
      <c r="B37" s="9">
        <v>100</v>
      </c>
      <c r="C37" s="9">
        <v>26</v>
      </c>
      <c r="D37" s="9">
        <v>29</v>
      </c>
      <c r="E37" s="9">
        <v>92</v>
      </c>
    </row>
    <row r="38" spans="1:5" x14ac:dyDescent="0.3">
      <c r="A38" s="3" t="s">
        <v>146</v>
      </c>
      <c r="B38" s="9">
        <v>100</v>
      </c>
      <c r="C38" s="9">
        <v>67.285714285714292</v>
      </c>
      <c r="D38" s="9">
        <v>76.285714285714292</v>
      </c>
      <c r="E38" s="9">
        <v>777</v>
      </c>
    </row>
    <row r="39" spans="1:5" x14ac:dyDescent="0.3">
      <c r="A39" s="5" t="s">
        <v>129</v>
      </c>
      <c r="B39" s="9">
        <v>100</v>
      </c>
      <c r="C39" s="9">
        <v>56.333333333333336</v>
      </c>
      <c r="D39" s="9">
        <v>63</v>
      </c>
      <c r="E39" s="9">
        <v>333</v>
      </c>
    </row>
    <row r="40" spans="1:5" x14ac:dyDescent="0.3">
      <c r="A40" s="6" t="s">
        <v>130</v>
      </c>
      <c r="B40" s="9">
        <v>100</v>
      </c>
      <c r="C40" s="9">
        <v>58</v>
      </c>
      <c r="D40" s="9">
        <v>54</v>
      </c>
      <c r="E40" s="9">
        <v>111</v>
      </c>
    </row>
    <row r="41" spans="1:5" x14ac:dyDescent="0.3">
      <c r="A41" s="6" t="s">
        <v>131</v>
      </c>
      <c r="B41" s="9">
        <v>100</v>
      </c>
      <c r="C41" s="9">
        <v>56</v>
      </c>
      <c r="D41" s="9">
        <v>66</v>
      </c>
      <c r="E41" s="9">
        <v>111</v>
      </c>
    </row>
    <row r="42" spans="1:5" x14ac:dyDescent="0.3">
      <c r="A42" s="6" t="s">
        <v>132</v>
      </c>
      <c r="B42" s="9">
        <v>100</v>
      </c>
      <c r="C42" s="9">
        <v>55</v>
      </c>
      <c r="D42" s="9">
        <v>69</v>
      </c>
      <c r="E42" s="9">
        <v>111</v>
      </c>
    </row>
    <row r="43" spans="1:5" x14ac:dyDescent="0.3">
      <c r="A43" s="5" t="s">
        <v>133</v>
      </c>
      <c r="B43" s="9">
        <v>100</v>
      </c>
      <c r="C43" s="9">
        <v>68.666666666666671</v>
      </c>
      <c r="D43" s="9">
        <v>82.333333333333329</v>
      </c>
      <c r="E43" s="9">
        <v>333</v>
      </c>
    </row>
    <row r="44" spans="1:5" x14ac:dyDescent="0.3">
      <c r="A44" s="6" t="s">
        <v>134</v>
      </c>
      <c r="B44" s="9">
        <v>100</v>
      </c>
      <c r="C44" s="9">
        <v>59</v>
      </c>
      <c r="D44" s="9">
        <v>76</v>
      </c>
      <c r="E44" s="9">
        <v>111</v>
      </c>
    </row>
    <row r="45" spans="1:5" x14ac:dyDescent="0.3">
      <c r="A45" s="6" t="s">
        <v>135</v>
      </c>
      <c r="B45" s="9">
        <v>100</v>
      </c>
      <c r="C45" s="9">
        <v>68</v>
      </c>
      <c r="D45" s="9">
        <v>84</v>
      </c>
      <c r="E45" s="9">
        <v>111</v>
      </c>
    </row>
    <row r="46" spans="1:5" x14ac:dyDescent="0.3">
      <c r="A46" s="6" t="s">
        <v>136</v>
      </c>
      <c r="B46" s="9">
        <v>100</v>
      </c>
      <c r="C46" s="9">
        <v>79</v>
      </c>
      <c r="D46" s="9">
        <v>87</v>
      </c>
      <c r="E46" s="9">
        <v>111</v>
      </c>
    </row>
    <row r="47" spans="1:5" x14ac:dyDescent="0.3">
      <c r="A47" s="5" t="s">
        <v>137</v>
      </c>
      <c r="B47" s="9">
        <v>100</v>
      </c>
      <c r="C47" s="9">
        <v>96</v>
      </c>
      <c r="D47" s="9">
        <v>98</v>
      </c>
      <c r="E47" s="9">
        <v>111</v>
      </c>
    </row>
    <row r="48" spans="1:5" x14ac:dyDescent="0.3">
      <c r="A48" s="6" t="s">
        <v>138</v>
      </c>
      <c r="B48" s="9">
        <v>100</v>
      </c>
      <c r="C48" s="9">
        <v>96</v>
      </c>
      <c r="D48" s="9">
        <v>98</v>
      </c>
      <c r="E48" s="9">
        <v>111</v>
      </c>
    </row>
    <row r="49" spans="1:5" x14ac:dyDescent="0.3">
      <c r="A49" s="3" t="s">
        <v>52</v>
      </c>
      <c r="B49" s="9">
        <v>100</v>
      </c>
      <c r="C49" s="9">
        <v>62</v>
      </c>
      <c r="D49" s="9">
        <v>75.677419354838705</v>
      </c>
      <c r="E49" s="9">
        <v>2901</v>
      </c>
    </row>
  </sheetData>
  <pageMargins left="0.7" right="0.7" top="0.75" bottom="0.75" header="0.3" footer="0.3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5D5EE7-8458-42E1-A23E-12AB2375E160}">
  <sheetPr codeName="Sheet5"/>
  <dimension ref="A1:X49"/>
  <sheetViews>
    <sheetView topLeftCell="B1" zoomScale="85" zoomScaleNormal="85" workbookViewId="0">
      <selection activeCell="D1" sqref="D1:E1"/>
    </sheetView>
  </sheetViews>
  <sheetFormatPr defaultRowHeight="14.4" x14ac:dyDescent="0.3"/>
  <cols>
    <col min="1" max="1" width="13.33203125" bestFit="1" customWidth="1"/>
    <col min="2" max="2" width="15.33203125" bestFit="1" customWidth="1"/>
    <col min="3" max="3" width="18.88671875" bestFit="1" customWidth="1"/>
    <col min="4" max="4" width="21.109375" bestFit="1" customWidth="1"/>
    <col min="5" max="5" width="22.33203125" bestFit="1" customWidth="1"/>
  </cols>
  <sheetData>
    <row r="1" spans="1:24" x14ac:dyDescent="0.3">
      <c r="A1" s="2" t="s">
        <v>119</v>
      </c>
      <c r="B1" t="s">
        <v>59</v>
      </c>
      <c r="D1" t="s">
        <v>2588</v>
      </c>
      <c r="E1" t="str">
        <f>VLOOKUP(B1,'Graafiku alus'!$K:$R,8)</f>
        <v>Magala</v>
      </c>
    </row>
    <row r="3" spans="1:24" x14ac:dyDescent="0.3">
      <c r="A3" s="2" t="s">
        <v>51</v>
      </c>
      <c r="B3" t="s">
        <v>147</v>
      </c>
      <c r="C3" t="s">
        <v>153</v>
      </c>
      <c r="D3" t="s">
        <v>154</v>
      </c>
      <c r="E3" t="s">
        <v>2572</v>
      </c>
    </row>
    <row r="4" spans="1:24" x14ac:dyDescent="0.3">
      <c r="A4" s="3" t="s">
        <v>128</v>
      </c>
      <c r="B4" s="9">
        <v>163</v>
      </c>
      <c r="C4" s="9">
        <v>139.25</v>
      </c>
      <c r="D4" s="9">
        <v>141.08333333333334</v>
      </c>
      <c r="E4" s="9">
        <v>1716</v>
      </c>
    </row>
    <row r="5" spans="1:24" x14ac:dyDescent="0.3">
      <c r="A5" s="5" t="s">
        <v>129</v>
      </c>
      <c r="B5" s="9">
        <v>163</v>
      </c>
      <c r="C5" s="9">
        <v>136</v>
      </c>
      <c r="D5" s="9">
        <v>148.66666666666666</v>
      </c>
      <c r="E5" s="9">
        <v>429</v>
      </c>
      <c r="J5" t="str">
        <f ca="1">MID(CELL("filename",A1),FIND("]",CELL("filename",A1))+1,255)</f>
        <v>Haljava küla</v>
      </c>
    </row>
    <row r="6" spans="1:24" x14ac:dyDescent="0.3">
      <c r="A6" s="6" t="s">
        <v>130</v>
      </c>
      <c r="B6" s="9">
        <v>163</v>
      </c>
      <c r="C6" s="9">
        <v>131</v>
      </c>
      <c r="D6" s="9">
        <v>150</v>
      </c>
      <c r="E6" s="9">
        <v>143</v>
      </c>
    </row>
    <row r="7" spans="1:24" x14ac:dyDescent="0.3">
      <c r="A7" s="6" t="s">
        <v>131</v>
      </c>
      <c r="B7" s="9">
        <v>163</v>
      </c>
      <c r="C7" s="9">
        <v>138</v>
      </c>
      <c r="D7" s="9">
        <v>160</v>
      </c>
      <c r="E7" s="9">
        <v>143</v>
      </c>
    </row>
    <row r="8" spans="1:24" x14ac:dyDescent="0.3">
      <c r="A8" s="6" t="s">
        <v>132</v>
      </c>
      <c r="B8" s="9">
        <v>163</v>
      </c>
      <c r="C8" s="9">
        <v>139</v>
      </c>
      <c r="D8" s="9">
        <v>136</v>
      </c>
      <c r="E8" s="9">
        <v>143</v>
      </c>
    </row>
    <row r="9" spans="1:24" x14ac:dyDescent="0.3">
      <c r="A9" s="5" t="s">
        <v>133</v>
      </c>
      <c r="B9" s="9">
        <v>163</v>
      </c>
      <c r="C9" s="9">
        <v>133.33333333333334</v>
      </c>
      <c r="D9" s="9">
        <v>135.66666666666666</v>
      </c>
      <c r="E9" s="9">
        <v>429</v>
      </c>
    </row>
    <row r="10" spans="1:24" x14ac:dyDescent="0.3">
      <c r="A10" s="6" t="s">
        <v>134</v>
      </c>
      <c r="B10" s="9">
        <v>163</v>
      </c>
      <c r="C10" s="9">
        <v>129</v>
      </c>
      <c r="D10" s="9">
        <v>133</v>
      </c>
      <c r="E10" s="9">
        <v>143</v>
      </c>
    </row>
    <row r="11" spans="1:24" x14ac:dyDescent="0.3">
      <c r="A11" s="6" t="s">
        <v>135</v>
      </c>
      <c r="B11" s="9">
        <v>163</v>
      </c>
      <c r="C11" s="9">
        <v>132</v>
      </c>
      <c r="D11" s="9">
        <v>131</v>
      </c>
      <c r="E11" s="9">
        <v>143</v>
      </c>
    </row>
    <row r="12" spans="1:24" x14ac:dyDescent="0.3">
      <c r="A12" s="6" t="s">
        <v>136</v>
      </c>
      <c r="B12" s="9">
        <v>163</v>
      </c>
      <c r="C12" s="9">
        <v>139</v>
      </c>
      <c r="D12" s="9">
        <v>143</v>
      </c>
      <c r="E12" s="9">
        <v>143</v>
      </c>
      <c r="S12" s="10"/>
      <c r="T12" s="10"/>
      <c r="U12" s="11"/>
      <c r="V12" s="10"/>
      <c r="W12" s="11"/>
      <c r="X12" s="10"/>
    </row>
    <row r="13" spans="1:24" x14ac:dyDescent="0.3">
      <c r="A13" s="5" t="s">
        <v>137</v>
      </c>
      <c r="B13" s="9">
        <v>163</v>
      </c>
      <c r="C13" s="9">
        <v>138.33333333333334</v>
      </c>
      <c r="D13" s="9">
        <v>134.33333333333334</v>
      </c>
      <c r="E13" s="9">
        <v>429</v>
      </c>
      <c r="S13" s="10"/>
      <c r="T13" s="10"/>
      <c r="U13" s="11"/>
      <c r="V13" s="10"/>
      <c r="W13" s="11"/>
      <c r="X13" s="10"/>
    </row>
    <row r="14" spans="1:24" x14ac:dyDescent="0.3">
      <c r="A14" s="6" t="s">
        <v>138</v>
      </c>
      <c r="B14" s="9">
        <v>163</v>
      </c>
      <c r="C14" s="9">
        <v>133</v>
      </c>
      <c r="D14" s="9">
        <v>123</v>
      </c>
      <c r="E14" s="9">
        <v>143</v>
      </c>
      <c r="S14" s="10"/>
      <c r="T14" s="10"/>
      <c r="U14" s="11"/>
      <c r="V14" s="10"/>
      <c r="W14" s="11"/>
      <c r="X14" s="10"/>
    </row>
    <row r="15" spans="1:24" x14ac:dyDescent="0.3">
      <c r="A15" s="6" t="s">
        <v>139</v>
      </c>
      <c r="B15" s="9">
        <v>163</v>
      </c>
      <c r="C15" s="9">
        <v>141</v>
      </c>
      <c r="D15" s="9">
        <v>138</v>
      </c>
      <c r="E15" s="9">
        <v>143</v>
      </c>
      <c r="S15" s="10"/>
      <c r="T15" s="10"/>
      <c r="U15" s="11"/>
      <c r="V15" s="10"/>
      <c r="W15" s="11"/>
      <c r="X15" s="10"/>
    </row>
    <row r="16" spans="1:24" x14ac:dyDescent="0.3">
      <c r="A16" s="6" t="s">
        <v>140</v>
      </c>
      <c r="B16" s="9">
        <v>163</v>
      </c>
      <c r="C16" s="9">
        <v>141</v>
      </c>
      <c r="D16" s="9">
        <v>142</v>
      </c>
      <c r="E16" s="9">
        <v>143</v>
      </c>
      <c r="S16" s="10"/>
      <c r="T16" s="10"/>
      <c r="U16" s="11"/>
      <c r="V16" s="10"/>
      <c r="W16" s="11"/>
      <c r="X16" s="10"/>
    </row>
    <row r="17" spans="1:20" x14ac:dyDescent="0.3">
      <c r="A17" s="5" t="s">
        <v>141</v>
      </c>
      <c r="B17" s="9">
        <v>163</v>
      </c>
      <c r="C17" s="9">
        <v>149.33333333333334</v>
      </c>
      <c r="D17" s="9">
        <v>145.66666666666666</v>
      </c>
      <c r="E17" s="9">
        <v>429</v>
      </c>
      <c r="S17" s="10"/>
      <c r="T17" s="10"/>
    </row>
    <row r="18" spans="1:20" x14ac:dyDescent="0.3">
      <c r="A18" s="6" t="s">
        <v>142</v>
      </c>
      <c r="B18" s="9">
        <v>163</v>
      </c>
      <c r="C18" s="9">
        <v>147</v>
      </c>
      <c r="D18" s="9">
        <v>135</v>
      </c>
      <c r="E18" s="9">
        <v>143</v>
      </c>
    </row>
    <row r="19" spans="1:20" x14ac:dyDescent="0.3">
      <c r="A19" s="6" t="s">
        <v>143</v>
      </c>
      <c r="B19" s="9">
        <v>163</v>
      </c>
      <c r="C19" s="9">
        <v>146</v>
      </c>
      <c r="D19" s="9">
        <v>151</v>
      </c>
      <c r="E19" s="9">
        <v>143</v>
      </c>
    </row>
    <row r="20" spans="1:20" x14ac:dyDescent="0.3">
      <c r="A20" s="6" t="s">
        <v>144</v>
      </c>
      <c r="B20" s="9">
        <v>163</v>
      </c>
      <c r="C20" s="9">
        <v>155</v>
      </c>
      <c r="D20" s="9">
        <v>151</v>
      </c>
      <c r="E20" s="9">
        <v>143</v>
      </c>
    </row>
    <row r="21" spans="1:20" x14ac:dyDescent="0.3">
      <c r="A21" s="3" t="s">
        <v>145</v>
      </c>
      <c r="B21" s="9">
        <v>163</v>
      </c>
      <c r="C21" s="9">
        <v>163.5</v>
      </c>
      <c r="D21" s="9">
        <v>170.33333333333334</v>
      </c>
      <c r="E21" s="9">
        <v>1656</v>
      </c>
    </row>
    <row r="22" spans="1:20" x14ac:dyDescent="0.3">
      <c r="A22" s="5" t="s">
        <v>129</v>
      </c>
      <c r="B22" s="9">
        <v>163</v>
      </c>
      <c r="C22" s="9">
        <v>154</v>
      </c>
      <c r="D22" s="9">
        <v>157</v>
      </c>
      <c r="E22" s="9">
        <v>414</v>
      </c>
    </row>
    <row r="23" spans="1:20" x14ac:dyDescent="0.3">
      <c r="A23" s="6" t="s">
        <v>130</v>
      </c>
      <c r="B23" s="9">
        <v>163</v>
      </c>
      <c r="C23" s="9">
        <v>162</v>
      </c>
      <c r="D23" s="9">
        <v>162</v>
      </c>
      <c r="E23" s="9">
        <v>138</v>
      </c>
    </row>
    <row r="24" spans="1:20" x14ac:dyDescent="0.3">
      <c r="A24" s="6" t="s">
        <v>131</v>
      </c>
      <c r="B24" s="9">
        <v>163</v>
      </c>
      <c r="C24" s="9">
        <v>152</v>
      </c>
      <c r="D24" s="9">
        <v>166</v>
      </c>
      <c r="E24" s="9">
        <v>138</v>
      </c>
    </row>
    <row r="25" spans="1:20" x14ac:dyDescent="0.3">
      <c r="A25" s="6" t="s">
        <v>132</v>
      </c>
      <c r="B25" s="9">
        <v>163</v>
      </c>
      <c r="C25" s="9">
        <v>148</v>
      </c>
      <c r="D25" s="9">
        <v>143</v>
      </c>
      <c r="E25" s="9">
        <v>138</v>
      </c>
    </row>
    <row r="26" spans="1:20" x14ac:dyDescent="0.3">
      <c r="A26" s="5" t="s">
        <v>133</v>
      </c>
      <c r="B26" s="9">
        <v>163</v>
      </c>
      <c r="C26" s="9">
        <v>165</v>
      </c>
      <c r="D26" s="9">
        <v>165.66666666666666</v>
      </c>
      <c r="E26" s="9">
        <v>414</v>
      </c>
    </row>
    <row r="27" spans="1:20" x14ac:dyDescent="0.3">
      <c r="A27" s="6" t="s">
        <v>134</v>
      </c>
      <c r="B27" s="9">
        <v>163</v>
      </c>
      <c r="C27" s="9">
        <v>156</v>
      </c>
      <c r="D27" s="9">
        <v>152</v>
      </c>
      <c r="E27" s="9">
        <v>138</v>
      </c>
    </row>
    <row r="28" spans="1:20" x14ac:dyDescent="0.3">
      <c r="A28" s="6" t="s">
        <v>135</v>
      </c>
      <c r="B28" s="9">
        <v>163</v>
      </c>
      <c r="C28" s="9">
        <v>158</v>
      </c>
      <c r="D28" s="9">
        <v>164</v>
      </c>
      <c r="E28" s="9">
        <v>138</v>
      </c>
    </row>
    <row r="29" spans="1:20" x14ac:dyDescent="0.3">
      <c r="A29" s="6" t="s">
        <v>136</v>
      </c>
      <c r="B29" s="9">
        <v>163</v>
      </c>
      <c r="C29" s="9">
        <v>181</v>
      </c>
      <c r="D29" s="9">
        <v>181</v>
      </c>
      <c r="E29" s="9">
        <v>138</v>
      </c>
    </row>
    <row r="30" spans="1:20" x14ac:dyDescent="0.3">
      <c r="A30" s="5" t="s">
        <v>137</v>
      </c>
      <c r="B30" s="9">
        <v>163</v>
      </c>
      <c r="C30" s="9">
        <v>172</v>
      </c>
      <c r="D30" s="9">
        <v>180</v>
      </c>
      <c r="E30" s="9">
        <v>414</v>
      </c>
    </row>
    <row r="31" spans="1:20" x14ac:dyDescent="0.3">
      <c r="A31" s="6" t="s">
        <v>138</v>
      </c>
      <c r="B31" s="9">
        <v>163</v>
      </c>
      <c r="C31" s="9">
        <v>170</v>
      </c>
      <c r="D31" s="9">
        <v>168</v>
      </c>
      <c r="E31" s="9">
        <v>138</v>
      </c>
    </row>
    <row r="32" spans="1:20" x14ac:dyDescent="0.3">
      <c r="A32" s="6" t="s">
        <v>139</v>
      </c>
      <c r="B32" s="9">
        <v>163</v>
      </c>
      <c r="C32" s="9">
        <v>172</v>
      </c>
      <c r="D32" s="9">
        <v>185</v>
      </c>
      <c r="E32" s="9">
        <v>138</v>
      </c>
    </row>
    <row r="33" spans="1:5" x14ac:dyDescent="0.3">
      <c r="A33" s="6" t="s">
        <v>140</v>
      </c>
      <c r="B33" s="9">
        <v>163</v>
      </c>
      <c r="C33" s="9">
        <v>174</v>
      </c>
      <c r="D33" s="9">
        <v>187</v>
      </c>
      <c r="E33" s="9">
        <v>138</v>
      </c>
    </row>
    <row r="34" spans="1:5" x14ac:dyDescent="0.3">
      <c r="A34" s="5" t="s">
        <v>141</v>
      </c>
      <c r="B34" s="9">
        <v>163</v>
      </c>
      <c r="C34" s="9">
        <v>163</v>
      </c>
      <c r="D34" s="9">
        <v>178.66666666666666</v>
      </c>
      <c r="E34" s="9">
        <v>414</v>
      </c>
    </row>
    <row r="35" spans="1:5" x14ac:dyDescent="0.3">
      <c r="A35" s="6" t="s">
        <v>142</v>
      </c>
      <c r="B35" s="9">
        <v>163</v>
      </c>
      <c r="C35" s="9">
        <v>170</v>
      </c>
      <c r="D35" s="9">
        <v>187</v>
      </c>
      <c r="E35" s="9">
        <v>138</v>
      </c>
    </row>
    <row r="36" spans="1:5" x14ac:dyDescent="0.3">
      <c r="A36" s="6" t="s">
        <v>143</v>
      </c>
      <c r="B36" s="9">
        <v>163</v>
      </c>
      <c r="C36" s="9">
        <v>161</v>
      </c>
      <c r="D36" s="9">
        <v>172</v>
      </c>
      <c r="E36" s="9">
        <v>138</v>
      </c>
    </row>
    <row r="37" spans="1:5" x14ac:dyDescent="0.3">
      <c r="A37" s="6" t="s">
        <v>144</v>
      </c>
      <c r="B37" s="9">
        <v>163</v>
      </c>
      <c r="C37" s="9">
        <v>158</v>
      </c>
      <c r="D37" s="9">
        <v>177</v>
      </c>
      <c r="E37" s="9">
        <v>138</v>
      </c>
    </row>
    <row r="38" spans="1:5" x14ac:dyDescent="0.3">
      <c r="A38" s="3" t="s">
        <v>146</v>
      </c>
      <c r="B38" s="9">
        <v>163</v>
      </c>
      <c r="C38" s="9">
        <v>169.71428571428572</v>
      </c>
      <c r="D38" s="9">
        <v>166.42857142857142</v>
      </c>
      <c r="E38" s="9">
        <v>1057</v>
      </c>
    </row>
    <row r="39" spans="1:5" x14ac:dyDescent="0.3">
      <c r="A39" s="5" t="s">
        <v>129</v>
      </c>
      <c r="B39" s="9">
        <v>163</v>
      </c>
      <c r="C39" s="9">
        <v>163.33333333333334</v>
      </c>
      <c r="D39" s="9">
        <v>159</v>
      </c>
      <c r="E39" s="9">
        <v>453</v>
      </c>
    </row>
    <row r="40" spans="1:5" x14ac:dyDescent="0.3">
      <c r="A40" s="6" t="s">
        <v>130</v>
      </c>
      <c r="B40" s="9">
        <v>163</v>
      </c>
      <c r="C40" s="9">
        <v>164</v>
      </c>
      <c r="D40" s="9">
        <v>166</v>
      </c>
      <c r="E40" s="9">
        <v>151</v>
      </c>
    </row>
    <row r="41" spans="1:5" x14ac:dyDescent="0.3">
      <c r="A41" s="6" t="s">
        <v>131</v>
      </c>
      <c r="B41" s="9">
        <v>163</v>
      </c>
      <c r="C41" s="9">
        <v>165</v>
      </c>
      <c r="D41" s="9">
        <v>162</v>
      </c>
      <c r="E41" s="9">
        <v>151</v>
      </c>
    </row>
    <row r="42" spans="1:5" x14ac:dyDescent="0.3">
      <c r="A42" s="6" t="s">
        <v>132</v>
      </c>
      <c r="B42" s="9">
        <v>163</v>
      </c>
      <c r="C42" s="9">
        <v>161</v>
      </c>
      <c r="D42" s="9">
        <v>149</v>
      </c>
      <c r="E42" s="9">
        <v>151</v>
      </c>
    </row>
    <row r="43" spans="1:5" x14ac:dyDescent="0.3">
      <c r="A43" s="5" t="s">
        <v>133</v>
      </c>
      <c r="B43" s="9">
        <v>163</v>
      </c>
      <c r="C43" s="9">
        <v>172</v>
      </c>
      <c r="D43" s="9">
        <v>170.66666666666666</v>
      </c>
      <c r="E43" s="9">
        <v>453</v>
      </c>
    </row>
    <row r="44" spans="1:5" x14ac:dyDescent="0.3">
      <c r="A44" s="6" t="s">
        <v>134</v>
      </c>
      <c r="B44" s="9">
        <v>163</v>
      </c>
      <c r="C44" s="9">
        <v>162</v>
      </c>
      <c r="D44" s="9">
        <v>173</v>
      </c>
      <c r="E44" s="9">
        <v>151</v>
      </c>
    </row>
    <row r="45" spans="1:5" x14ac:dyDescent="0.3">
      <c r="A45" s="6" t="s">
        <v>135</v>
      </c>
      <c r="B45" s="9">
        <v>163</v>
      </c>
      <c r="C45" s="9">
        <v>179</v>
      </c>
      <c r="D45" s="9">
        <v>169</v>
      </c>
      <c r="E45" s="9">
        <v>151</v>
      </c>
    </row>
    <row r="46" spans="1:5" x14ac:dyDescent="0.3">
      <c r="A46" s="6" t="s">
        <v>136</v>
      </c>
      <c r="B46" s="9">
        <v>163</v>
      </c>
      <c r="C46" s="9">
        <v>175</v>
      </c>
      <c r="D46" s="9">
        <v>170</v>
      </c>
      <c r="E46" s="9">
        <v>151</v>
      </c>
    </row>
    <row r="47" spans="1:5" x14ac:dyDescent="0.3">
      <c r="A47" s="5" t="s">
        <v>137</v>
      </c>
      <c r="B47" s="9">
        <v>163</v>
      </c>
      <c r="C47" s="9">
        <v>182</v>
      </c>
      <c r="D47" s="9">
        <v>176</v>
      </c>
      <c r="E47" s="9">
        <v>151</v>
      </c>
    </row>
    <row r="48" spans="1:5" x14ac:dyDescent="0.3">
      <c r="A48" s="6" t="s">
        <v>138</v>
      </c>
      <c r="B48" s="9">
        <v>163</v>
      </c>
      <c r="C48" s="9">
        <v>182</v>
      </c>
      <c r="D48" s="9">
        <v>176</v>
      </c>
      <c r="E48" s="9">
        <v>151</v>
      </c>
    </row>
    <row r="49" spans="1:5" x14ac:dyDescent="0.3">
      <c r="A49" s="3" t="s">
        <v>52</v>
      </c>
      <c r="B49" s="9">
        <v>163</v>
      </c>
      <c r="C49" s="9">
        <v>155.51612903225808</v>
      </c>
      <c r="D49" s="9">
        <v>158.12903225806451</v>
      </c>
      <c r="E49" s="9">
        <v>4429</v>
      </c>
    </row>
  </sheetData>
  <pageMargins left="0.7" right="0.7" top="0.75" bottom="0.75" header="0.3" footer="0.3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DBFA5E-7C2F-4B48-8B4A-3F1AC1B941C8}">
  <sheetPr codeName="Sheet6"/>
  <dimension ref="A1:X49"/>
  <sheetViews>
    <sheetView topLeftCell="B1" zoomScale="85" zoomScaleNormal="85" workbookViewId="0">
      <selection activeCell="D1" sqref="D1:E1"/>
    </sheetView>
  </sheetViews>
  <sheetFormatPr defaultRowHeight="14.4" x14ac:dyDescent="0.3"/>
  <cols>
    <col min="1" max="1" width="13.33203125" bestFit="1" customWidth="1"/>
    <col min="2" max="2" width="15.44140625" bestFit="1" customWidth="1"/>
    <col min="3" max="3" width="18.88671875" bestFit="1" customWidth="1"/>
    <col min="4" max="4" width="21.109375" bestFit="1" customWidth="1"/>
    <col min="5" max="5" width="22.33203125" bestFit="1" customWidth="1"/>
  </cols>
  <sheetData>
    <row r="1" spans="1:24" x14ac:dyDescent="0.3">
      <c r="A1" s="2" t="s">
        <v>119</v>
      </c>
      <c r="B1" t="s">
        <v>73</v>
      </c>
      <c r="D1" t="s">
        <v>2588</v>
      </c>
      <c r="E1" t="str">
        <f>VLOOKUP(B1,'Graafiku alus'!$K:$R,8)</f>
        <v>Puhkeala</v>
      </c>
    </row>
    <row r="3" spans="1:24" x14ac:dyDescent="0.3">
      <c r="A3" s="2" t="s">
        <v>51</v>
      </c>
      <c r="B3" t="s">
        <v>147</v>
      </c>
      <c r="C3" t="s">
        <v>153</v>
      </c>
      <c r="D3" t="s">
        <v>154</v>
      </c>
      <c r="E3" t="s">
        <v>2572</v>
      </c>
    </row>
    <row r="4" spans="1:24" x14ac:dyDescent="0.3">
      <c r="A4" s="3" t="s">
        <v>128</v>
      </c>
      <c r="B4" s="9">
        <v>78</v>
      </c>
      <c r="C4" s="9">
        <v>151.25</v>
      </c>
      <c r="D4" s="9">
        <v>200.75</v>
      </c>
      <c r="E4" s="9">
        <v>792</v>
      </c>
    </row>
    <row r="5" spans="1:24" x14ac:dyDescent="0.3">
      <c r="A5" s="5" t="s">
        <v>129</v>
      </c>
      <c r="B5" s="9">
        <v>78</v>
      </c>
      <c r="C5" s="9">
        <v>132</v>
      </c>
      <c r="D5" s="9">
        <v>169.33333333333334</v>
      </c>
      <c r="E5" s="9">
        <v>198</v>
      </c>
      <c r="J5" t="str">
        <f ca="1">MID(CELL("filename",A1),FIND("]",CELL("filename",A1))+1,255)</f>
        <v>Haapse küla</v>
      </c>
    </row>
    <row r="6" spans="1:24" x14ac:dyDescent="0.3">
      <c r="A6" s="6" t="s">
        <v>130</v>
      </c>
      <c r="B6" s="9">
        <v>78</v>
      </c>
      <c r="C6" s="9">
        <v>118</v>
      </c>
      <c r="D6" s="9">
        <v>151</v>
      </c>
      <c r="E6" s="9">
        <v>66</v>
      </c>
    </row>
    <row r="7" spans="1:24" x14ac:dyDescent="0.3">
      <c r="A7" s="6" t="s">
        <v>131</v>
      </c>
      <c r="B7" s="9">
        <v>78</v>
      </c>
      <c r="C7" s="9">
        <v>127</v>
      </c>
      <c r="D7" s="9">
        <v>168</v>
      </c>
      <c r="E7" s="9">
        <v>66</v>
      </c>
    </row>
    <row r="8" spans="1:24" x14ac:dyDescent="0.3">
      <c r="A8" s="6" t="s">
        <v>132</v>
      </c>
      <c r="B8" s="9">
        <v>78</v>
      </c>
      <c r="C8" s="9">
        <v>151</v>
      </c>
      <c r="D8" s="9">
        <v>189</v>
      </c>
      <c r="E8" s="9">
        <v>66</v>
      </c>
    </row>
    <row r="9" spans="1:24" x14ac:dyDescent="0.3">
      <c r="A9" s="5" t="s">
        <v>133</v>
      </c>
      <c r="B9" s="9">
        <v>78</v>
      </c>
      <c r="C9" s="9">
        <v>146</v>
      </c>
      <c r="D9" s="9">
        <v>193.66666666666666</v>
      </c>
      <c r="E9" s="9">
        <v>198</v>
      </c>
    </row>
    <row r="10" spans="1:24" x14ac:dyDescent="0.3">
      <c r="A10" s="6" t="s">
        <v>134</v>
      </c>
      <c r="B10" s="9">
        <v>78</v>
      </c>
      <c r="C10" s="9">
        <v>122</v>
      </c>
      <c r="D10" s="9">
        <v>139</v>
      </c>
      <c r="E10" s="9">
        <v>66</v>
      </c>
    </row>
    <row r="11" spans="1:24" x14ac:dyDescent="0.3">
      <c r="A11" s="6" t="s">
        <v>135</v>
      </c>
      <c r="B11" s="9">
        <v>78</v>
      </c>
      <c r="C11" s="9">
        <v>117</v>
      </c>
      <c r="D11" s="9">
        <v>162</v>
      </c>
      <c r="E11" s="9">
        <v>66</v>
      </c>
    </row>
    <row r="12" spans="1:24" x14ac:dyDescent="0.3">
      <c r="A12" s="6" t="s">
        <v>136</v>
      </c>
      <c r="B12" s="9">
        <v>78</v>
      </c>
      <c r="C12" s="9">
        <v>199</v>
      </c>
      <c r="D12" s="9">
        <v>280</v>
      </c>
      <c r="E12" s="9">
        <v>66</v>
      </c>
      <c r="S12" s="10"/>
      <c r="T12" s="10"/>
      <c r="U12" s="11"/>
      <c r="V12" s="10"/>
      <c r="W12" s="11"/>
      <c r="X12" s="10"/>
    </row>
    <row r="13" spans="1:24" x14ac:dyDescent="0.3">
      <c r="A13" s="5" t="s">
        <v>137</v>
      </c>
      <c r="B13" s="9">
        <v>78</v>
      </c>
      <c r="C13" s="9">
        <v>194</v>
      </c>
      <c r="D13" s="9">
        <v>268.66666666666669</v>
      </c>
      <c r="E13" s="9">
        <v>198</v>
      </c>
      <c r="S13" s="10"/>
      <c r="T13" s="10"/>
      <c r="U13" s="11"/>
      <c r="V13" s="10"/>
      <c r="W13" s="11"/>
      <c r="X13" s="10"/>
    </row>
    <row r="14" spans="1:24" x14ac:dyDescent="0.3">
      <c r="A14" s="6" t="s">
        <v>138</v>
      </c>
      <c r="B14" s="9">
        <v>78</v>
      </c>
      <c r="C14" s="9">
        <v>213</v>
      </c>
      <c r="D14" s="9">
        <v>301</v>
      </c>
      <c r="E14" s="9">
        <v>66</v>
      </c>
      <c r="S14" s="10"/>
      <c r="T14" s="10"/>
      <c r="U14" s="11"/>
      <c r="V14" s="10"/>
      <c r="W14" s="11"/>
      <c r="X14" s="10"/>
    </row>
    <row r="15" spans="1:24" x14ac:dyDescent="0.3">
      <c r="A15" s="6" t="s">
        <v>139</v>
      </c>
      <c r="B15" s="9">
        <v>78</v>
      </c>
      <c r="C15" s="9">
        <v>223</v>
      </c>
      <c r="D15" s="9">
        <v>290</v>
      </c>
      <c r="E15" s="9">
        <v>66</v>
      </c>
      <c r="S15" s="10"/>
      <c r="T15" s="10"/>
      <c r="U15" s="11"/>
      <c r="V15" s="10"/>
      <c r="W15" s="11"/>
      <c r="X15" s="10"/>
    </row>
    <row r="16" spans="1:24" x14ac:dyDescent="0.3">
      <c r="A16" s="6" t="s">
        <v>140</v>
      </c>
      <c r="B16" s="9">
        <v>78</v>
      </c>
      <c r="C16" s="9">
        <v>146</v>
      </c>
      <c r="D16" s="9">
        <v>215</v>
      </c>
      <c r="E16" s="9">
        <v>66</v>
      </c>
      <c r="S16" s="10"/>
      <c r="T16" s="10"/>
      <c r="U16" s="11"/>
      <c r="V16" s="10"/>
      <c r="W16" s="11"/>
      <c r="X16" s="10"/>
    </row>
    <row r="17" spans="1:20" x14ac:dyDescent="0.3">
      <c r="A17" s="5" t="s">
        <v>141</v>
      </c>
      <c r="B17" s="9">
        <v>78</v>
      </c>
      <c r="C17" s="9">
        <v>133</v>
      </c>
      <c r="D17" s="9">
        <v>171.33333333333334</v>
      </c>
      <c r="E17" s="9">
        <v>198</v>
      </c>
      <c r="S17" s="10"/>
      <c r="T17" s="10"/>
    </row>
    <row r="18" spans="1:20" x14ac:dyDescent="0.3">
      <c r="A18" s="6" t="s">
        <v>142</v>
      </c>
      <c r="B18" s="9">
        <v>78</v>
      </c>
      <c r="C18" s="9">
        <v>138</v>
      </c>
      <c r="D18" s="9">
        <v>180</v>
      </c>
      <c r="E18" s="9">
        <v>66</v>
      </c>
    </row>
    <row r="19" spans="1:20" x14ac:dyDescent="0.3">
      <c r="A19" s="6" t="s">
        <v>143</v>
      </c>
      <c r="B19" s="9">
        <v>78</v>
      </c>
      <c r="C19" s="9">
        <v>129</v>
      </c>
      <c r="D19" s="9">
        <v>175</v>
      </c>
      <c r="E19" s="9">
        <v>66</v>
      </c>
    </row>
    <row r="20" spans="1:20" x14ac:dyDescent="0.3">
      <c r="A20" s="6" t="s">
        <v>144</v>
      </c>
      <c r="B20" s="9">
        <v>78</v>
      </c>
      <c r="C20" s="9">
        <v>132</v>
      </c>
      <c r="D20" s="9">
        <v>159</v>
      </c>
      <c r="E20" s="9">
        <v>66</v>
      </c>
    </row>
    <row r="21" spans="1:20" x14ac:dyDescent="0.3">
      <c r="A21" s="3" t="s">
        <v>145</v>
      </c>
      <c r="B21" s="9">
        <v>78</v>
      </c>
      <c r="C21" s="9">
        <v>146.08333333333334</v>
      </c>
      <c r="D21" s="9">
        <v>191.58333333333334</v>
      </c>
      <c r="E21" s="9">
        <v>864</v>
      </c>
    </row>
    <row r="22" spans="1:20" x14ac:dyDescent="0.3">
      <c r="A22" s="5" t="s">
        <v>129</v>
      </c>
      <c r="B22" s="9">
        <v>78</v>
      </c>
      <c r="C22" s="9">
        <v>122.33333333333333</v>
      </c>
      <c r="D22" s="9">
        <v>157.66666666666666</v>
      </c>
      <c r="E22" s="9">
        <v>216</v>
      </c>
    </row>
    <row r="23" spans="1:20" x14ac:dyDescent="0.3">
      <c r="A23" s="6" t="s">
        <v>130</v>
      </c>
      <c r="B23" s="9">
        <v>78</v>
      </c>
      <c r="C23" s="9">
        <v>136</v>
      </c>
      <c r="D23" s="9">
        <v>166</v>
      </c>
      <c r="E23" s="9">
        <v>72</v>
      </c>
    </row>
    <row r="24" spans="1:20" x14ac:dyDescent="0.3">
      <c r="A24" s="6" t="s">
        <v>131</v>
      </c>
      <c r="B24" s="9">
        <v>78</v>
      </c>
      <c r="C24" s="9">
        <v>112</v>
      </c>
      <c r="D24" s="9">
        <v>144</v>
      </c>
      <c r="E24" s="9">
        <v>72</v>
      </c>
    </row>
    <row r="25" spans="1:20" x14ac:dyDescent="0.3">
      <c r="A25" s="6" t="s">
        <v>132</v>
      </c>
      <c r="B25" s="9">
        <v>78</v>
      </c>
      <c r="C25" s="9">
        <v>119</v>
      </c>
      <c r="D25" s="9">
        <v>163</v>
      </c>
      <c r="E25" s="9">
        <v>72</v>
      </c>
    </row>
    <row r="26" spans="1:20" x14ac:dyDescent="0.3">
      <c r="A26" s="5" t="s">
        <v>133</v>
      </c>
      <c r="B26" s="9">
        <v>78</v>
      </c>
      <c r="C26" s="9">
        <v>156</v>
      </c>
      <c r="D26" s="9">
        <v>205.66666666666666</v>
      </c>
      <c r="E26" s="9">
        <v>216</v>
      </c>
    </row>
    <row r="27" spans="1:20" x14ac:dyDescent="0.3">
      <c r="A27" s="6" t="s">
        <v>134</v>
      </c>
      <c r="B27" s="9">
        <v>78</v>
      </c>
      <c r="C27" s="9">
        <v>129</v>
      </c>
      <c r="D27" s="9">
        <v>168</v>
      </c>
      <c r="E27" s="9">
        <v>72</v>
      </c>
    </row>
    <row r="28" spans="1:20" x14ac:dyDescent="0.3">
      <c r="A28" s="6" t="s">
        <v>135</v>
      </c>
      <c r="B28" s="9">
        <v>78</v>
      </c>
      <c r="C28" s="9">
        <v>142</v>
      </c>
      <c r="D28" s="9">
        <v>194</v>
      </c>
      <c r="E28" s="9">
        <v>72</v>
      </c>
    </row>
    <row r="29" spans="1:20" x14ac:dyDescent="0.3">
      <c r="A29" s="6" t="s">
        <v>136</v>
      </c>
      <c r="B29" s="9">
        <v>78</v>
      </c>
      <c r="C29" s="9">
        <v>197</v>
      </c>
      <c r="D29" s="9">
        <v>255</v>
      </c>
      <c r="E29" s="9">
        <v>72</v>
      </c>
    </row>
    <row r="30" spans="1:20" x14ac:dyDescent="0.3">
      <c r="A30" s="5" t="s">
        <v>137</v>
      </c>
      <c r="B30" s="9">
        <v>78</v>
      </c>
      <c r="C30" s="9">
        <v>162</v>
      </c>
      <c r="D30" s="9">
        <v>202</v>
      </c>
      <c r="E30" s="9">
        <v>216</v>
      </c>
    </row>
    <row r="31" spans="1:20" x14ac:dyDescent="0.3">
      <c r="A31" s="6" t="s">
        <v>138</v>
      </c>
      <c r="B31" s="9">
        <v>78</v>
      </c>
      <c r="C31" s="9">
        <v>197</v>
      </c>
      <c r="D31" s="9">
        <v>228</v>
      </c>
      <c r="E31" s="9">
        <v>72</v>
      </c>
    </row>
    <row r="32" spans="1:20" x14ac:dyDescent="0.3">
      <c r="A32" s="6" t="s">
        <v>139</v>
      </c>
      <c r="B32" s="9">
        <v>78</v>
      </c>
      <c r="C32" s="9">
        <v>160</v>
      </c>
      <c r="D32" s="9">
        <v>194</v>
      </c>
      <c r="E32" s="9">
        <v>72</v>
      </c>
    </row>
    <row r="33" spans="1:5" x14ac:dyDescent="0.3">
      <c r="A33" s="6" t="s">
        <v>140</v>
      </c>
      <c r="B33" s="9">
        <v>78</v>
      </c>
      <c r="C33" s="9">
        <v>129</v>
      </c>
      <c r="D33" s="9">
        <v>184</v>
      </c>
      <c r="E33" s="9">
        <v>72</v>
      </c>
    </row>
    <row r="34" spans="1:5" x14ac:dyDescent="0.3">
      <c r="A34" s="5" t="s">
        <v>141</v>
      </c>
      <c r="B34" s="9">
        <v>78</v>
      </c>
      <c r="C34" s="9">
        <v>144</v>
      </c>
      <c r="D34" s="9">
        <v>201</v>
      </c>
      <c r="E34" s="9">
        <v>216</v>
      </c>
    </row>
    <row r="35" spans="1:5" x14ac:dyDescent="0.3">
      <c r="A35" s="6" t="s">
        <v>142</v>
      </c>
      <c r="B35" s="9">
        <v>78</v>
      </c>
      <c r="C35" s="9">
        <v>115</v>
      </c>
      <c r="D35" s="9">
        <v>160</v>
      </c>
      <c r="E35" s="9">
        <v>72</v>
      </c>
    </row>
    <row r="36" spans="1:5" x14ac:dyDescent="0.3">
      <c r="A36" s="6" t="s">
        <v>143</v>
      </c>
      <c r="B36" s="9">
        <v>78</v>
      </c>
      <c r="C36" s="9">
        <v>159</v>
      </c>
      <c r="D36" s="9">
        <v>226</v>
      </c>
      <c r="E36" s="9">
        <v>72</v>
      </c>
    </row>
    <row r="37" spans="1:5" x14ac:dyDescent="0.3">
      <c r="A37" s="6" t="s">
        <v>144</v>
      </c>
      <c r="B37" s="9">
        <v>78</v>
      </c>
      <c r="C37" s="9">
        <v>158</v>
      </c>
      <c r="D37" s="9">
        <v>217</v>
      </c>
      <c r="E37" s="9">
        <v>72</v>
      </c>
    </row>
    <row r="38" spans="1:5" x14ac:dyDescent="0.3">
      <c r="A38" s="3" t="s">
        <v>146</v>
      </c>
      <c r="B38" s="9">
        <v>78</v>
      </c>
      <c r="C38" s="9">
        <v>177.57142857142858</v>
      </c>
      <c r="D38" s="9">
        <v>233.14285714285714</v>
      </c>
      <c r="E38" s="9">
        <v>546</v>
      </c>
    </row>
    <row r="39" spans="1:5" x14ac:dyDescent="0.3">
      <c r="A39" s="5" t="s">
        <v>129</v>
      </c>
      <c r="B39" s="9">
        <v>78</v>
      </c>
      <c r="C39" s="9">
        <v>140.33333333333334</v>
      </c>
      <c r="D39" s="9">
        <v>177.66666666666666</v>
      </c>
      <c r="E39" s="9">
        <v>234</v>
      </c>
    </row>
    <row r="40" spans="1:5" x14ac:dyDescent="0.3">
      <c r="A40" s="6" t="s">
        <v>130</v>
      </c>
      <c r="B40" s="9">
        <v>78</v>
      </c>
      <c r="C40" s="9">
        <v>154</v>
      </c>
      <c r="D40" s="9">
        <v>201</v>
      </c>
      <c r="E40" s="9">
        <v>78</v>
      </c>
    </row>
    <row r="41" spans="1:5" x14ac:dyDescent="0.3">
      <c r="A41" s="6" t="s">
        <v>131</v>
      </c>
      <c r="B41" s="9">
        <v>78</v>
      </c>
      <c r="C41" s="9">
        <v>137</v>
      </c>
      <c r="D41" s="9">
        <v>171</v>
      </c>
      <c r="E41" s="9">
        <v>78</v>
      </c>
    </row>
    <row r="42" spans="1:5" x14ac:dyDescent="0.3">
      <c r="A42" s="6" t="s">
        <v>132</v>
      </c>
      <c r="B42" s="9">
        <v>78</v>
      </c>
      <c r="C42" s="9">
        <v>130</v>
      </c>
      <c r="D42" s="9">
        <v>161</v>
      </c>
      <c r="E42" s="9">
        <v>78</v>
      </c>
    </row>
    <row r="43" spans="1:5" x14ac:dyDescent="0.3">
      <c r="A43" s="5" t="s">
        <v>133</v>
      </c>
      <c r="B43" s="9">
        <v>78</v>
      </c>
      <c r="C43" s="9">
        <v>175.33333333333334</v>
      </c>
      <c r="D43" s="9">
        <v>239.33333333333334</v>
      </c>
      <c r="E43" s="9">
        <v>234</v>
      </c>
    </row>
    <row r="44" spans="1:5" x14ac:dyDescent="0.3">
      <c r="A44" s="6" t="s">
        <v>134</v>
      </c>
      <c r="B44" s="9">
        <v>78</v>
      </c>
      <c r="C44" s="9">
        <v>138</v>
      </c>
      <c r="D44" s="9">
        <v>186</v>
      </c>
      <c r="E44" s="9">
        <v>78</v>
      </c>
    </row>
    <row r="45" spans="1:5" x14ac:dyDescent="0.3">
      <c r="A45" s="6" t="s">
        <v>135</v>
      </c>
      <c r="B45" s="9">
        <v>78</v>
      </c>
      <c r="C45" s="9">
        <v>159</v>
      </c>
      <c r="D45" s="9">
        <v>229</v>
      </c>
      <c r="E45" s="9">
        <v>78</v>
      </c>
    </row>
    <row r="46" spans="1:5" x14ac:dyDescent="0.3">
      <c r="A46" s="6" t="s">
        <v>136</v>
      </c>
      <c r="B46" s="9">
        <v>78</v>
      </c>
      <c r="C46" s="9">
        <v>229</v>
      </c>
      <c r="D46" s="9">
        <v>303</v>
      </c>
      <c r="E46" s="9">
        <v>78</v>
      </c>
    </row>
    <row r="47" spans="1:5" x14ac:dyDescent="0.3">
      <c r="A47" s="5" t="s">
        <v>137</v>
      </c>
      <c r="B47" s="9">
        <v>78</v>
      </c>
      <c r="C47" s="9">
        <v>296</v>
      </c>
      <c r="D47" s="9">
        <v>381</v>
      </c>
      <c r="E47" s="9">
        <v>78</v>
      </c>
    </row>
    <row r="48" spans="1:5" x14ac:dyDescent="0.3">
      <c r="A48" s="6" t="s">
        <v>138</v>
      </c>
      <c r="B48" s="9">
        <v>78</v>
      </c>
      <c r="C48" s="9">
        <v>296</v>
      </c>
      <c r="D48" s="9">
        <v>381</v>
      </c>
      <c r="E48" s="9">
        <v>78</v>
      </c>
    </row>
    <row r="49" spans="1:5" x14ac:dyDescent="0.3">
      <c r="A49" s="3" t="s">
        <v>52</v>
      </c>
      <c r="B49" s="9">
        <v>78</v>
      </c>
      <c r="C49" s="9">
        <v>155.19354838709677</v>
      </c>
      <c r="D49" s="9">
        <v>204.51612903225808</v>
      </c>
      <c r="E49" s="9">
        <v>2202</v>
      </c>
    </row>
  </sheetData>
  <pageMargins left="0.7" right="0.7" top="0.75" bottom="0.75" header="0.3" footer="0.3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5830FB-8709-4677-A425-02AF8A3D1FFF}">
  <sheetPr codeName="Sheet7"/>
  <dimension ref="A1:X49"/>
  <sheetViews>
    <sheetView zoomScale="85" zoomScaleNormal="85" workbookViewId="0">
      <selection activeCell="D1" sqref="D1:E1"/>
    </sheetView>
  </sheetViews>
  <sheetFormatPr defaultRowHeight="14.4" x14ac:dyDescent="0.3"/>
  <cols>
    <col min="1" max="1" width="13.33203125" bestFit="1" customWidth="1"/>
    <col min="2" max="2" width="14.44140625" bestFit="1" customWidth="1"/>
    <col min="3" max="3" width="18.88671875" bestFit="1" customWidth="1"/>
    <col min="4" max="4" width="21.109375" bestFit="1" customWidth="1"/>
    <col min="5" max="5" width="22.33203125" bestFit="1" customWidth="1"/>
  </cols>
  <sheetData>
    <row r="1" spans="1:24" x14ac:dyDescent="0.3">
      <c r="A1" s="2" t="s">
        <v>119</v>
      </c>
      <c r="B1" t="s">
        <v>2</v>
      </c>
      <c r="D1" t="s">
        <v>2588</v>
      </c>
      <c r="E1" t="str">
        <f>VLOOKUP(B1,'Graafiku alus'!$K:$R,8)</f>
        <v>Magala</v>
      </c>
    </row>
    <row r="3" spans="1:24" x14ac:dyDescent="0.3">
      <c r="A3" s="2" t="s">
        <v>51</v>
      </c>
      <c r="B3" t="s">
        <v>147</v>
      </c>
      <c r="C3" t="s">
        <v>153</v>
      </c>
      <c r="D3" t="s">
        <v>154</v>
      </c>
      <c r="E3" t="s">
        <v>2572</v>
      </c>
    </row>
    <row r="4" spans="1:24" x14ac:dyDescent="0.3">
      <c r="A4" s="3" t="s">
        <v>128</v>
      </c>
      <c r="B4" s="9">
        <v>64</v>
      </c>
      <c r="C4" s="9">
        <v>70.333333333333329</v>
      </c>
      <c r="D4" s="9">
        <v>71.583333333333329</v>
      </c>
      <c r="E4" s="9">
        <v>888</v>
      </c>
    </row>
    <row r="5" spans="1:24" x14ac:dyDescent="0.3">
      <c r="A5" s="5" t="s">
        <v>129</v>
      </c>
      <c r="B5" s="9">
        <v>64</v>
      </c>
      <c r="C5" s="9">
        <v>63</v>
      </c>
      <c r="D5" s="9">
        <v>63</v>
      </c>
      <c r="E5" s="9">
        <v>222</v>
      </c>
      <c r="J5" t="str">
        <f ca="1">MID(CELL("filename",A1),FIND("]",CELL("filename",A1))+1,255)</f>
        <v>Aruaru küla</v>
      </c>
    </row>
    <row r="6" spans="1:24" x14ac:dyDescent="0.3">
      <c r="A6" s="6" t="s">
        <v>130</v>
      </c>
      <c r="B6" s="9">
        <v>64</v>
      </c>
      <c r="C6" s="9">
        <v>55</v>
      </c>
      <c r="D6" s="9">
        <v>66</v>
      </c>
      <c r="E6" s="9">
        <v>74</v>
      </c>
    </row>
    <row r="7" spans="1:24" x14ac:dyDescent="0.3">
      <c r="A7" s="6" t="s">
        <v>131</v>
      </c>
      <c r="B7" s="9">
        <v>64</v>
      </c>
      <c r="C7" s="9">
        <v>70</v>
      </c>
      <c r="D7" s="9">
        <v>68</v>
      </c>
      <c r="E7" s="9">
        <v>74</v>
      </c>
    </row>
    <row r="8" spans="1:24" x14ac:dyDescent="0.3">
      <c r="A8" s="6" t="s">
        <v>132</v>
      </c>
      <c r="B8" s="9">
        <v>64</v>
      </c>
      <c r="C8" s="9">
        <v>64</v>
      </c>
      <c r="D8" s="9">
        <v>55</v>
      </c>
      <c r="E8" s="9">
        <v>74</v>
      </c>
    </row>
    <row r="9" spans="1:24" x14ac:dyDescent="0.3">
      <c r="A9" s="5" t="s">
        <v>133</v>
      </c>
      <c r="B9" s="9">
        <v>64</v>
      </c>
      <c r="C9" s="9">
        <v>70.666666666666671</v>
      </c>
      <c r="D9" s="9">
        <v>71.333333333333329</v>
      </c>
      <c r="E9" s="9">
        <v>222</v>
      </c>
    </row>
    <row r="10" spans="1:24" x14ac:dyDescent="0.3">
      <c r="A10" s="6" t="s">
        <v>134</v>
      </c>
      <c r="B10" s="9">
        <v>64</v>
      </c>
      <c r="C10" s="9">
        <v>71</v>
      </c>
      <c r="D10" s="9">
        <v>71</v>
      </c>
      <c r="E10" s="9">
        <v>74</v>
      </c>
    </row>
    <row r="11" spans="1:24" x14ac:dyDescent="0.3">
      <c r="A11" s="6" t="s">
        <v>135</v>
      </c>
      <c r="B11" s="9">
        <v>64</v>
      </c>
      <c r="C11" s="9">
        <v>71</v>
      </c>
      <c r="D11" s="9">
        <v>69</v>
      </c>
      <c r="E11" s="9">
        <v>74</v>
      </c>
    </row>
    <row r="12" spans="1:24" x14ac:dyDescent="0.3">
      <c r="A12" s="6" t="s">
        <v>136</v>
      </c>
      <c r="B12" s="9">
        <v>64</v>
      </c>
      <c r="C12" s="9">
        <v>70</v>
      </c>
      <c r="D12" s="9">
        <v>74</v>
      </c>
      <c r="E12" s="9">
        <v>74</v>
      </c>
      <c r="S12" s="10"/>
      <c r="T12" s="10"/>
      <c r="U12" s="11"/>
      <c r="V12" s="10"/>
      <c r="W12" s="11"/>
      <c r="X12" s="10"/>
    </row>
    <row r="13" spans="1:24" x14ac:dyDescent="0.3">
      <c r="A13" s="5" t="s">
        <v>137</v>
      </c>
      <c r="B13" s="9">
        <v>64</v>
      </c>
      <c r="C13" s="9">
        <v>70.666666666666671</v>
      </c>
      <c r="D13" s="9">
        <v>70.333333333333329</v>
      </c>
      <c r="E13" s="9">
        <v>222</v>
      </c>
      <c r="S13" s="10"/>
      <c r="T13" s="10"/>
      <c r="U13" s="11"/>
      <c r="V13" s="10"/>
      <c r="W13" s="11"/>
      <c r="X13" s="10"/>
    </row>
    <row r="14" spans="1:24" x14ac:dyDescent="0.3">
      <c r="A14" s="6" t="s">
        <v>138</v>
      </c>
      <c r="B14" s="9">
        <v>64</v>
      </c>
      <c r="C14" s="9">
        <v>67</v>
      </c>
      <c r="D14" s="9">
        <v>70</v>
      </c>
      <c r="E14" s="9">
        <v>74</v>
      </c>
      <c r="S14" s="10"/>
      <c r="T14" s="10"/>
      <c r="U14" s="11"/>
      <c r="V14" s="10"/>
      <c r="W14" s="11"/>
      <c r="X14" s="10"/>
    </row>
    <row r="15" spans="1:24" x14ac:dyDescent="0.3">
      <c r="A15" s="6" t="s">
        <v>139</v>
      </c>
      <c r="B15" s="9">
        <v>64</v>
      </c>
      <c r="C15" s="9">
        <v>70</v>
      </c>
      <c r="D15" s="9">
        <v>68</v>
      </c>
      <c r="E15" s="9">
        <v>74</v>
      </c>
      <c r="S15" s="10"/>
      <c r="T15" s="10"/>
      <c r="U15" s="11"/>
      <c r="V15" s="10"/>
      <c r="W15" s="11"/>
      <c r="X15" s="10"/>
    </row>
    <row r="16" spans="1:24" x14ac:dyDescent="0.3">
      <c r="A16" s="6" t="s">
        <v>140</v>
      </c>
      <c r="B16" s="9">
        <v>64</v>
      </c>
      <c r="C16" s="9">
        <v>75</v>
      </c>
      <c r="D16" s="9">
        <v>73</v>
      </c>
      <c r="E16" s="9">
        <v>74</v>
      </c>
      <c r="S16" s="10"/>
      <c r="T16" s="10"/>
      <c r="U16" s="11"/>
      <c r="V16" s="10"/>
      <c r="W16" s="11"/>
      <c r="X16" s="10"/>
    </row>
    <row r="17" spans="1:20" x14ac:dyDescent="0.3">
      <c r="A17" s="5" t="s">
        <v>141</v>
      </c>
      <c r="B17" s="9">
        <v>64</v>
      </c>
      <c r="C17" s="9">
        <v>77</v>
      </c>
      <c r="D17" s="9">
        <v>81.666666666666671</v>
      </c>
      <c r="E17" s="9">
        <v>222</v>
      </c>
      <c r="S17" s="10"/>
      <c r="T17" s="10"/>
    </row>
    <row r="18" spans="1:20" x14ac:dyDescent="0.3">
      <c r="A18" s="6" t="s">
        <v>142</v>
      </c>
      <c r="B18" s="9">
        <v>64</v>
      </c>
      <c r="C18" s="9">
        <v>74</v>
      </c>
      <c r="D18" s="9">
        <v>82</v>
      </c>
      <c r="E18" s="9">
        <v>74</v>
      </c>
    </row>
    <row r="19" spans="1:20" x14ac:dyDescent="0.3">
      <c r="A19" s="6" t="s">
        <v>143</v>
      </c>
      <c r="B19" s="9">
        <v>64</v>
      </c>
      <c r="C19" s="9">
        <v>76</v>
      </c>
      <c r="D19" s="9">
        <v>81</v>
      </c>
      <c r="E19" s="9">
        <v>74</v>
      </c>
    </row>
    <row r="20" spans="1:20" x14ac:dyDescent="0.3">
      <c r="A20" s="6" t="s">
        <v>144</v>
      </c>
      <c r="B20" s="9">
        <v>64</v>
      </c>
      <c r="C20" s="9">
        <v>81</v>
      </c>
      <c r="D20" s="9">
        <v>82</v>
      </c>
      <c r="E20" s="9">
        <v>74</v>
      </c>
    </row>
    <row r="21" spans="1:20" x14ac:dyDescent="0.3">
      <c r="A21" s="3" t="s">
        <v>145</v>
      </c>
      <c r="B21" s="9">
        <v>64</v>
      </c>
      <c r="C21" s="9">
        <v>82</v>
      </c>
      <c r="D21" s="9">
        <v>84.75</v>
      </c>
      <c r="E21" s="9">
        <v>852</v>
      </c>
    </row>
    <row r="22" spans="1:20" x14ac:dyDescent="0.3">
      <c r="A22" s="5" t="s">
        <v>129</v>
      </c>
      <c r="B22" s="9">
        <v>64</v>
      </c>
      <c r="C22" s="9">
        <v>84.333333333333329</v>
      </c>
      <c r="D22" s="9">
        <v>87.666666666666671</v>
      </c>
      <c r="E22" s="9">
        <v>213</v>
      </c>
    </row>
    <row r="23" spans="1:20" x14ac:dyDescent="0.3">
      <c r="A23" s="6" t="s">
        <v>130</v>
      </c>
      <c r="B23" s="9">
        <v>64</v>
      </c>
      <c r="C23" s="9">
        <v>88</v>
      </c>
      <c r="D23" s="9">
        <v>82</v>
      </c>
      <c r="E23" s="9">
        <v>71</v>
      </c>
    </row>
    <row r="24" spans="1:20" x14ac:dyDescent="0.3">
      <c r="A24" s="6" t="s">
        <v>131</v>
      </c>
      <c r="B24" s="9">
        <v>64</v>
      </c>
      <c r="C24" s="9">
        <v>82</v>
      </c>
      <c r="D24" s="9">
        <v>86</v>
      </c>
      <c r="E24" s="9">
        <v>71</v>
      </c>
    </row>
    <row r="25" spans="1:20" x14ac:dyDescent="0.3">
      <c r="A25" s="6" t="s">
        <v>132</v>
      </c>
      <c r="B25" s="9">
        <v>64</v>
      </c>
      <c r="C25" s="9">
        <v>83</v>
      </c>
      <c r="D25" s="9">
        <v>95</v>
      </c>
      <c r="E25" s="9">
        <v>71</v>
      </c>
    </row>
    <row r="26" spans="1:20" x14ac:dyDescent="0.3">
      <c r="A26" s="5" t="s">
        <v>133</v>
      </c>
      <c r="B26" s="9">
        <v>64</v>
      </c>
      <c r="C26" s="9">
        <v>77</v>
      </c>
      <c r="D26" s="9">
        <v>82.666666666666671</v>
      </c>
      <c r="E26" s="9">
        <v>213</v>
      </c>
    </row>
    <row r="27" spans="1:20" x14ac:dyDescent="0.3">
      <c r="A27" s="6" t="s">
        <v>134</v>
      </c>
      <c r="B27" s="9">
        <v>64</v>
      </c>
      <c r="C27" s="9">
        <v>80</v>
      </c>
      <c r="D27" s="9">
        <v>87</v>
      </c>
      <c r="E27" s="9">
        <v>71</v>
      </c>
    </row>
    <row r="28" spans="1:20" x14ac:dyDescent="0.3">
      <c r="A28" s="6" t="s">
        <v>135</v>
      </c>
      <c r="B28" s="9">
        <v>64</v>
      </c>
      <c r="C28" s="9">
        <v>75</v>
      </c>
      <c r="D28" s="9">
        <v>83</v>
      </c>
      <c r="E28" s="9">
        <v>71</v>
      </c>
    </row>
    <row r="29" spans="1:20" x14ac:dyDescent="0.3">
      <c r="A29" s="6" t="s">
        <v>136</v>
      </c>
      <c r="B29" s="9">
        <v>64</v>
      </c>
      <c r="C29" s="9">
        <v>76</v>
      </c>
      <c r="D29" s="9">
        <v>78</v>
      </c>
      <c r="E29" s="9">
        <v>71</v>
      </c>
    </row>
    <row r="30" spans="1:20" x14ac:dyDescent="0.3">
      <c r="A30" s="5" t="s">
        <v>137</v>
      </c>
      <c r="B30" s="9">
        <v>64</v>
      </c>
      <c r="C30" s="9">
        <v>85.666666666666671</v>
      </c>
      <c r="D30" s="9">
        <v>87.666666666666671</v>
      </c>
      <c r="E30" s="9">
        <v>213</v>
      </c>
    </row>
    <row r="31" spans="1:20" x14ac:dyDescent="0.3">
      <c r="A31" s="6" t="s">
        <v>138</v>
      </c>
      <c r="B31" s="9">
        <v>64</v>
      </c>
      <c r="C31" s="9">
        <v>80</v>
      </c>
      <c r="D31" s="9">
        <v>77</v>
      </c>
      <c r="E31" s="9">
        <v>71</v>
      </c>
    </row>
    <row r="32" spans="1:20" x14ac:dyDescent="0.3">
      <c r="A32" s="6" t="s">
        <v>139</v>
      </c>
      <c r="B32" s="9">
        <v>64</v>
      </c>
      <c r="C32" s="9">
        <v>88</v>
      </c>
      <c r="D32" s="9">
        <v>87</v>
      </c>
      <c r="E32" s="9">
        <v>71</v>
      </c>
    </row>
    <row r="33" spans="1:5" x14ac:dyDescent="0.3">
      <c r="A33" s="6" t="s">
        <v>140</v>
      </c>
      <c r="B33" s="9">
        <v>64</v>
      </c>
      <c r="C33" s="9">
        <v>89</v>
      </c>
      <c r="D33" s="9">
        <v>99</v>
      </c>
      <c r="E33" s="9">
        <v>71</v>
      </c>
    </row>
    <row r="34" spans="1:5" x14ac:dyDescent="0.3">
      <c r="A34" s="5" t="s">
        <v>141</v>
      </c>
      <c r="B34" s="9">
        <v>64</v>
      </c>
      <c r="C34" s="9">
        <v>81</v>
      </c>
      <c r="D34" s="9">
        <v>81</v>
      </c>
      <c r="E34" s="9">
        <v>213</v>
      </c>
    </row>
    <row r="35" spans="1:5" x14ac:dyDescent="0.3">
      <c r="A35" s="6" t="s">
        <v>142</v>
      </c>
      <c r="B35" s="9">
        <v>64</v>
      </c>
      <c r="C35" s="9">
        <v>81</v>
      </c>
      <c r="D35" s="9">
        <v>84</v>
      </c>
      <c r="E35" s="9">
        <v>71</v>
      </c>
    </row>
    <row r="36" spans="1:5" x14ac:dyDescent="0.3">
      <c r="A36" s="6" t="s">
        <v>143</v>
      </c>
      <c r="B36" s="9">
        <v>64</v>
      </c>
      <c r="C36" s="9">
        <v>85</v>
      </c>
      <c r="D36" s="9">
        <v>83</v>
      </c>
      <c r="E36" s="9">
        <v>71</v>
      </c>
    </row>
    <row r="37" spans="1:5" x14ac:dyDescent="0.3">
      <c r="A37" s="6" t="s">
        <v>144</v>
      </c>
      <c r="B37" s="9">
        <v>64</v>
      </c>
      <c r="C37" s="9">
        <v>77</v>
      </c>
      <c r="D37" s="9">
        <v>76</v>
      </c>
      <c r="E37" s="9">
        <v>71</v>
      </c>
    </row>
    <row r="38" spans="1:5" x14ac:dyDescent="0.3">
      <c r="A38" s="3" t="s">
        <v>146</v>
      </c>
      <c r="B38" s="9">
        <v>64</v>
      </c>
      <c r="C38" s="9">
        <v>63.428571428571431</v>
      </c>
      <c r="D38" s="9">
        <v>70.285714285714292</v>
      </c>
      <c r="E38" s="9">
        <v>560</v>
      </c>
    </row>
    <row r="39" spans="1:5" x14ac:dyDescent="0.3">
      <c r="A39" s="5" t="s">
        <v>129</v>
      </c>
      <c r="B39" s="9">
        <v>64</v>
      </c>
      <c r="C39" s="9">
        <v>63</v>
      </c>
      <c r="D39" s="9">
        <v>69.333333333333329</v>
      </c>
      <c r="E39" s="9">
        <v>240</v>
      </c>
    </row>
    <row r="40" spans="1:5" x14ac:dyDescent="0.3">
      <c r="A40" s="6" t="s">
        <v>130</v>
      </c>
      <c r="B40" s="9">
        <v>64</v>
      </c>
      <c r="C40" s="9">
        <v>63</v>
      </c>
      <c r="D40" s="9">
        <v>70</v>
      </c>
      <c r="E40" s="9">
        <v>80</v>
      </c>
    </row>
    <row r="41" spans="1:5" x14ac:dyDescent="0.3">
      <c r="A41" s="6" t="s">
        <v>131</v>
      </c>
      <c r="B41" s="9">
        <v>64</v>
      </c>
      <c r="C41" s="9">
        <v>63</v>
      </c>
      <c r="D41" s="9">
        <v>71</v>
      </c>
      <c r="E41" s="9">
        <v>80</v>
      </c>
    </row>
    <row r="42" spans="1:5" x14ac:dyDescent="0.3">
      <c r="A42" s="6" t="s">
        <v>132</v>
      </c>
      <c r="B42" s="9">
        <v>64</v>
      </c>
      <c r="C42" s="9">
        <v>63</v>
      </c>
      <c r="D42" s="9">
        <v>67</v>
      </c>
      <c r="E42" s="9">
        <v>80</v>
      </c>
    </row>
    <row r="43" spans="1:5" x14ac:dyDescent="0.3">
      <c r="A43" s="5" t="s">
        <v>133</v>
      </c>
      <c r="B43" s="9">
        <v>64</v>
      </c>
      <c r="C43" s="9">
        <v>64.666666666666671</v>
      </c>
      <c r="D43" s="9">
        <v>70</v>
      </c>
      <c r="E43" s="9">
        <v>240</v>
      </c>
    </row>
    <row r="44" spans="1:5" x14ac:dyDescent="0.3">
      <c r="A44" s="6" t="s">
        <v>134</v>
      </c>
      <c r="B44" s="9">
        <v>64</v>
      </c>
      <c r="C44" s="9">
        <v>63</v>
      </c>
      <c r="D44" s="9">
        <v>72</v>
      </c>
      <c r="E44" s="9">
        <v>80</v>
      </c>
    </row>
    <row r="45" spans="1:5" x14ac:dyDescent="0.3">
      <c r="A45" s="6" t="s">
        <v>135</v>
      </c>
      <c r="B45" s="9">
        <v>64</v>
      </c>
      <c r="C45" s="9">
        <v>68</v>
      </c>
      <c r="D45" s="9">
        <v>74</v>
      </c>
      <c r="E45" s="9">
        <v>80</v>
      </c>
    </row>
    <row r="46" spans="1:5" x14ac:dyDescent="0.3">
      <c r="A46" s="6" t="s">
        <v>136</v>
      </c>
      <c r="B46" s="9">
        <v>64</v>
      </c>
      <c r="C46" s="9">
        <v>63</v>
      </c>
      <c r="D46" s="9">
        <v>64</v>
      </c>
      <c r="E46" s="9">
        <v>80</v>
      </c>
    </row>
    <row r="47" spans="1:5" x14ac:dyDescent="0.3">
      <c r="A47" s="5" t="s">
        <v>137</v>
      </c>
      <c r="B47" s="9">
        <v>64</v>
      </c>
      <c r="C47" s="9">
        <v>61</v>
      </c>
      <c r="D47" s="9">
        <v>74</v>
      </c>
      <c r="E47" s="9">
        <v>80</v>
      </c>
    </row>
    <row r="48" spans="1:5" x14ac:dyDescent="0.3">
      <c r="A48" s="6" t="s">
        <v>138</v>
      </c>
      <c r="B48" s="9">
        <v>64</v>
      </c>
      <c r="C48" s="9">
        <v>61</v>
      </c>
      <c r="D48" s="9">
        <v>74</v>
      </c>
      <c r="E48" s="9">
        <v>80</v>
      </c>
    </row>
    <row r="49" spans="1:5" x14ac:dyDescent="0.3">
      <c r="A49" s="3" t="s">
        <v>52</v>
      </c>
      <c r="B49" s="9">
        <v>64</v>
      </c>
      <c r="C49" s="9">
        <v>73.290322580645167</v>
      </c>
      <c r="D49" s="9">
        <v>76.387096774193552</v>
      </c>
      <c r="E49" s="9">
        <v>2300</v>
      </c>
    </row>
  </sheetData>
  <pageMargins left="0.7" right="0.7" top="0.75" bottom="0.75" header="0.3" footer="0.3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83AD4E-2A5D-4413-848D-8F706DD43549}">
  <sheetPr codeName="Sheet8"/>
  <dimension ref="A3:S42"/>
  <sheetViews>
    <sheetView workbookViewId="0">
      <selection activeCell="U25" sqref="U25"/>
    </sheetView>
  </sheetViews>
  <sheetFormatPr defaultRowHeight="14.4" x14ac:dyDescent="0.3"/>
  <cols>
    <col min="1" max="1" width="23.6640625" bestFit="1" customWidth="1"/>
    <col min="2" max="2" width="16.33203125" bestFit="1" customWidth="1"/>
    <col min="3" max="3" width="7.44140625" bestFit="1" customWidth="1"/>
    <col min="4" max="4" width="7.109375" bestFit="1" customWidth="1"/>
    <col min="5" max="5" width="11.33203125" bestFit="1" customWidth="1"/>
    <col min="12" max="12" width="16.6640625" bestFit="1" customWidth="1"/>
    <col min="18" max="19" width="10.109375" bestFit="1" customWidth="1"/>
    <col min="20" max="20" width="16.6640625" bestFit="1" customWidth="1"/>
  </cols>
  <sheetData>
    <row r="3" spans="1:5" x14ac:dyDescent="0.3">
      <c r="A3" s="2" t="s">
        <v>50</v>
      </c>
      <c r="B3" s="2" t="s">
        <v>53</v>
      </c>
    </row>
    <row r="4" spans="1:5" x14ac:dyDescent="0.3">
      <c r="A4" s="2" t="s">
        <v>51</v>
      </c>
      <c r="B4" t="s">
        <v>10</v>
      </c>
      <c r="C4" t="s">
        <v>12</v>
      </c>
      <c r="D4" t="s">
        <v>13</v>
      </c>
      <c r="E4" t="s">
        <v>52</v>
      </c>
    </row>
    <row r="5" spans="1:5" x14ac:dyDescent="0.3">
      <c r="A5" s="3" t="s">
        <v>11</v>
      </c>
      <c r="B5">
        <v>6970</v>
      </c>
      <c r="C5">
        <v>3517</v>
      </c>
      <c r="D5">
        <v>3453</v>
      </c>
      <c r="E5">
        <v>13940</v>
      </c>
    </row>
    <row r="6" spans="1:5" x14ac:dyDescent="0.3">
      <c r="A6" s="3" t="s">
        <v>33</v>
      </c>
      <c r="B6">
        <v>2295</v>
      </c>
      <c r="C6">
        <v>1138</v>
      </c>
      <c r="D6">
        <v>1157</v>
      </c>
      <c r="E6">
        <v>4590</v>
      </c>
    </row>
    <row r="7" spans="1:5" x14ac:dyDescent="0.3">
      <c r="A7" s="3" t="s">
        <v>29</v>
      </c>
      <c r="B7">
        <v>765</v>
      </c>
      <c r="C7">
        <v>366</v>
      </c>
      <c r="D7">
        <v>399</v>
      </c>
      <c r="E7">
        <v>1530</v>
      </c>
    </row>
    <row r="8" spans="1:5" x14ac:dyDescent="0.3">
      <c r="A8" s="3" t="s">
        <v>18</v>
      </c>
      <c r="B8">
        <v>474</v>
      </c>
      <c r="C8">
        <v>239</v>
      </c>
      <c r="D8">
        <v>235</v>
      </c>
      <c r="E8">
        <v>948</v>
      </c>
    </row>
    <row r="9" spans="1:5" x14ac:dyDescent="0.3">
      <c r="A9" s="3" t="s">
        <v>46</v>
      </c>
      <c r="B9">
        <v>460</v>
      </c>
      <c r="C9">
        <v>255</v>
      </c>
      <c r="D9">
        <v>205</v>
      </c>
      <c r="E9">
        <v>920</v>
      </c>
    </row>
    <row r="10" spans="1:5" x14ac:dyDescent="0.3">
      <c r="A10" s="3" t="s">
        <v>31</v>
      </c>
      <c r="B10">
        <v>385</v>
      </c>
      <c r="C10">
        <v>194</v>
      </c>
      <c r="D10">
        <v>191</v>
      </c>
      <c r="E10">
        <v>770</v>
      </c>
    </row>
    <row r="11" spans="1:5" x14ac:dyDescent="0.3">
      <c r="A11" s="3" t="s">
        <v>36</v>
      </c>
      <c r="B11">
        <v>324</v>
      </c>
      <c r="C11">
        <v>163</v>
      </c>
      <c r="D11">
        <v>161</v>
      </c>
      <c r="E11">
        <v>648</v>
      </c>
    </row>
    <row r="12" spans="1:5" x14ac:dyDescent="0.3">
      <c r="A12" s="3" t="s">
        <v>16</v>
      </c>
      <c r="B12">
        <v>163</v>
      </c>
      <c r="C12">
        <v>91</v>
      </c>
      <c r="D12">
        <v>72</v>
      </c>
      <c r="E12">
        <v>326</v>
      </c>
    </row>
    <row r="13" spans="1:5" x14ac:dyDescent="0.3">
      <c r="A13" s="3" t="s">
        <v>34</v>
      </c>
      <c r="B13">
        <v>159</v>
      </c>
      <c r="C13">
        <v>82</v>
      </c>
      <c r="D13">
        <v>77</v>
      </c>
      <c r="E13">
        <v>318</v>
      </c>
    </row>
    <row r="14" spans="1:5" x14ac:dyDescent="0.3">
      <c r="A14" s="3" t="s">
        <v>40</v>
      </c>
      <c r="B14">
        <v>158</v>
      </c>
      <c r="C14">
        <v>78</v>
      </c>
      <c r="D14">
        <v>80</v>
      </c>
      <c r="E14">
        <v>316</v>
      </c>
    </row>
    <row r="15" spans="1:5" x14ac:dyDescent="0.3">
      <c r="A15" s="3" t="s">
        <v>43</v>
      </c>
      <c r="B15">
        <v>143</v>
      </c>
      <c r="C15">
        <v>70</v>
      </c>
      <c r="D15">
        <v>73</v>
      </c>
      <c r="E15">
        <v>286</v>
      </c>
    </row>
    <row r="16" spans="1:5" x14ac:dyDescent="0.3">
      <c r="A16" s="3" t="s">
        <v>27</v>
      </c>
      <c r="B16">
        <v>137</v>
      </c>
      <c r="C16">
        <v>76</v>
      </c>
      <c r="D16">
        <v>61</v>
      </c>
      <c r="E16">
        <v>274</v>
      </c>
    </row>
    <row r="17" spans="1:19" x14ac:dyDescent="0.3">
      <c r="A17" s="3" t="s">
        <v>23</v>
      </c>
      <c r="B17">
        <v>131</v>
      </c>
      <c r="C17">
        <v>64</v>
      </c>
      <c r="D17">
        <v>67</v>
      </c>
      <c r="E17">
        <v>262</v>
      </c>
    </row>
    <row r="18" spans="1:19" x14ac:dyDescent="0.3">
      <c r="A18" s="3" t="s">
        <v>42</v>
      </c>
      <c r="B18">
        <v>121</v>
      </c>
      <c r="C18">
        <v>60</v>
      </c>
      <c r="D18">
        <v>61</v>
      </c>
      <c r="E18">
        <v>242</v>
      </c>
    </row>
    <row r="19" spans="1:19" x14ac:dyDescent="0.3">
      <c r="A19" s="3" t="s">
        <v>24</v>
      </c>
      <c r="B19">
        <v>118</v>
      </c>
      <c r="C19">
        <v>59</v>
      </c>
      <c r="D19">
        <v>59</v>
      </c>
      <c r="E19">
        <v>236</v>
      </c>
    </row>
    <row r="20" spans="1:19" x14ac:dyDescent="0.3">
      <c r="A20" s="3" t="s">
        <v>35</v>
      </c>
      <c r="B20">
        <v>111</v>
      </c>
      <c r="C20">
        <v>53</v>
      </c>
      <c r="D20">
        <v>58</v>
      </c>
      <c r="E20">
        <v>222</v>
      </c>
    </row>
    <row r="21" spans="1:19" x14ac:dyDescent="0.3">
      <c r="A21" s="3" t="s">
        <v>21</v>
      </c>
      <c r="B21">
        <v>107</v>
      </c>
      <c r="C21">
        <v>57</v>
      </c>
      <c r="D21">
        <v>50</v>
      </c>
      <c r="E21">
        <v>214</v>
      </c>
    </row>
    <row r="22" spans="1:19" x14ac:dyDescent="0.3">
      <c r="A22" s="3" t="s">
        <v>49</v>
      </c>
      <c r="B22">
        <v>105</v>
      </c>
      <c r="C22">
        <v>53</v>
      </c>
      <c r="D22">
        <v>52</v>
      </c>
      <c r="E22">
        <v>210</v>
      </c>
    </row>
    <row r="23" spans="1:19" x14ac:dyDescent="0.3">
      <c r="A23" s="3" t="s">
        <v>45</v>
      </c>
      <c r="B23">
        <v>102</v>
      </c>
      <c r="C23">
        <v>54</v>
      </c>
      <c r="D23">
        <v>48</v>
      </c>
      <c r="E23">
        <v>204</v>
      </c>
    </row>
    <row r="24" spans="1:19" x14ac:dyDescent="0.3">
      <c r="A24" s="3" t="s">
        <v>17</v>
      </c>
      <c r="B24">
        <v>100</v>
      </c>
      <c r="C24">
        <v>48</v>
      </c>
      <c r="D24">
        <v>52</v>
      </c>
      <c r="E24">
        <v>200</v>
      </c>
      <c r="S24" s="1"/>
    </row>
    <row r="25" spans="1:19" x14ac:dyDescent="0.3">
      <c r="A25" s="3" t="s">
        <v>19</v>
      </c>
      <c r="B25">
        <v>99</v>
      </c>
      <c r="C25">
        <v>48</v>
      </c>
      <c r="D25">
        <v>51</v>
      </c>
      <c r="E25">
        <v>198</v>
      </c>
      <c r="S25" s="1"/>
    </row>
    <row r="26" spans="1:19" x14ac:dyDescent="0.3">
      <c r="A26" s="3" t="s">
        <v>15</v>
      </c>
      <c r="B26">
        <v>78</v>
      </c>
      <c r="C26">
        <v>42</v>
      </c>
      <c r="D26">
        <v>36</v>
      </c>
      <c r="E26">
        <v>156</v>
      </c>
    </row>
    <row r="27" spans="1:19" x14ac:dyDescent="0.3">
      <c r="A27" s="3" t="s">
        <v>20</v>
      </c>
      <c r="B27">
        <v>76</v>
      </c>
      <c r="C27">
        <v>33</v>
      </c>
      <c r="D27">
        <v>43</v>
      </c>
      <c r="E27">
        <v>152</v>
      </c>
      <c r="R27" s="1"/>
    </row>
    <row r="28" spans="1:19" x14ac:dyDescent="0.3">
      <c r="A28" s="3" t="s">
        <v>14</v>
      </c>
      <c r="B28">
        <v>64</v>
      </c>
      <c r="C28">
        <v>33</v>
      </c>
      <c r="D28">
        <v>31</v>
      </c>
      <c r="E28">
        <v>128</v>
      </c>
      <c r="R28" s="1"/>
    </row>
    <row r="29" spans="1:19" x14ac:dyDescent="0.3">
      <c r="A29" s="3" t="s">
        <v>38</v>
      </c>
      <c r="B29">
        <v>64</v>
      </c>
      <c r="C29">
        <v>34</v>
      </c>
      <c r="D29">
        <v>30</v>
      </c>
      <c r="E29">
        <v>128</v>
      </c>
    </row>
    <row r="30" spans="1:19" x14ac:dyDescent="0.3">
      <c r="A30" s="3" t="s">
        <v>47</v>
      </c>
      <c r="B30">
        <v>56</v>
      </c>
      <c r="C30">
        <v>26</v>
      </c>
      <c r="D30">
        <v>30</v>
      </c>
      <c r="E30">
        <v>112</v>
      </c>
    </row>
    <row r="31" spans="1:19" x14ac:dyDescent="0.3">
      <c r="A31" s="3" t="s">
        <v>37</v>
      </c>
      <c r="B31">
        <v>34</v>
      </c>
      <c r="C31">
        <v>18</v>
      </c>
      <c r="D31">
        <v>16</v>
      </c>
      <c r="E31">
        <v>68</v>
      </c>
    </row>
    <row r="32" spans="1:19" x14ac:dyDescent="0.3">
      <c r="A32" s="3" t="s">
        <v>28</v>
      </c>
      <c r="B32">
        <v>34</v>
      </c>
      <c r="C32">
        <v>19</v>
      </c>
      <c r="D32">
        <v>15</v>
      </c>
      <c r="E32">
        <v>68</v>
      </c>
    </row>
    <row r="33" spans="1:5" x14ac:dyDescent="0.3">
      <c r="A33" s="3" t="s">
        <v>32</v>
      </c>
      <c r="B33">
        <v>28</v>
      </c>
      <c r="C33">
        <v>16</v>
      </c>
      <c r="D33">
        <v>12</v>
      </c>
      <c r="E33">
        <v>56</v>
      </c>
    </row>
    <row r="34" spans="1:5" x14ac:dyDescent="0.3">
      <c r="A34" s="3" t="s">
        <v>44</v>
      </c>
      <c r="B34">
        <v>25</v>
      </c>
      <c r="C34">
        <v>15</v>
      </c>
      <c r="D34">
        <v>10</v>
      </c>
      <c r="E34">
        <v>50</v>
      </c>
    </row>
    <row r="35" spans="1:5" x14ac:dyDescent="0.3">
      <c r="A35" s="3" t="s">
        <v>25</v>
      </c>
      <c r="B35">
        <v>18</v>
      </c>
      <c r="C35">
        <v>9</v>
      </c>
      <c r="D35">
        <v>9</v>
      </c>
      <c r="E35">
        <v>36</v>
      </c>
    </row>
    <row r="36" spans="1:5" x14ac:dyDescent="0.3">
      <c r="A36" s="3" t="s">
        <v>22</v>
      </c>
      <c r="B36">
        <v>17</v>
      </c>
      <c r="C36">
        <v>11</v>
      </c>
      <c r="D36">
        <v>6</v>
      </c>
      <c r="E36">
        <v>34</v>
      </c>
    </row>
    <row r="37" spans="1:5" x14ac:dyDescent="0.3">
      <c r="A37" s="3" t="s">
        <v>48</v>
      </c>
      <c r="B37">
        <v>11</v>
      </c>
      <c r="C37">
        <v>7</v>
      </c>
      <c r="D37">
        <v>4</v>
      </c>
      <c r="E37">
        <v>22</v>
      </c>
    </row>
    <row r="38" spans="1:5" x14ac:dyDescent="0.3">
      <c r="A38" s="3" t="s">
        <v>30</v>
      </c>
      <c r="B38">
        <v>7</v>
      </c>
      <c r="C38">
        <v>5</v>
      </c>
      <c r="D38">
        <v>0</v>
      </c>
      <c r="E38">
        <v>12</v>
      </c>
    </row>
    <row r="39" spans="1:5" x14ac:dyDescent="0.3">
      <c r="A39" s="3" t="s">
        <v>39</v>
      </c>
      <c r="B39">
        <v>3</v>
      </c>
      <c r="C39">
        <v>3</v>
      </c>
      <c r="D39">
        <v>0</v>
      </c>
      <c r="E39">
        <v>6</v>
      </c>
    </row>
    <row r="40" spans="1:5" x14ac:dyDescent="0.3">
      <c r="A40" s="3" t="s">
        <v>26</v>
      </c>
      <c r="B40">
        <v>0</v>
      </c>
      <c r="C40">
        <v>0</v>
      </c>
      <c r="D40">
        <v>0</v>
      </c>
      <c r="E40">
        <v>0</v>
      </c>
    </row>
    <row r="41" spans="1:5" x14ac:dyDescent="0.3">
      <c r="A41" s="3" t="s">
        <v>41</v>
      </c>
      <c r="B41">
        <v>0</v>
      </c>
      <c r="C41">
        <v>0</v>
      </c>
      <c r="D41">
        <v>0</v>
      </c>
      <c r="E41">
        <v>0</v>
      </c>
    </row>
    <row r="42" spans="1:5" x14ac:dyDescent="0.3">
      <c r="A42" s="3" t="s">
        <v>52</v>
      </c>
      <c r="B42">
        <v>13942</v>
      </c>
      <c r="C42">
        <v>7036</v>
      </c>
      <c r="D42">
        <v>6904</v>
      </c>
      <c r="E42">
        <v>27882</v>
      </c>
    </row>
  </sheetData>
  <sortState xmlns:xlrd2="http://schemas.microsoft.com/office/spreadsheetml/2017/richdata2" ref="L6:O41">
    <sortCondition ref="L10:L41"/>
  </sortState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CB0074-38C6-49BB-AA6D-A4A1B11A1965}">
  <dimension ref="A1:E48"/>
  <sheetViews>
    <sheetView workbookViewId="0">
      <selection activeCell="F15" sqref="F15"/>
    </sheetView>
  </sheetViews>
  <sheetFormatPr defaultRowHeight="14.4" x14ac:dyDescent="0.3"/>
  <cols>
    <col min="1" max="1" width="19.44140625" bestFit="1" customWidth="1"/>
    <col min="2" max="2" width="17.88671875" bestFit="1" customWidth="1"/>
    <col min="3" max="5" width="12" bestFit="1" customWidth="1"/>
    <col min="6" max="6" width="13.109375" bestFit="1" customWidth="1"/>
  </cols>
  <sheetData>
    <row r="1" spans="1:5" x14ac:dyDescent="0.3">
      <c r="A1" s="2" t="s">
        <v>2462</v>
      </c>
      <c r="B1" t="s">
        <v>2589</v>
      </c>
    </row>
    <row r="2" spans="1:5" x14ac:dyDescent="0.3">
      <c r="A2" s="2" t="s">
        <v>85</v>
      </c>
      <c r="B2" t="s">
        <v>155</v>
      </c>
    </row>
    <row r="4" spans="1:5" x14ac:dyDescent="0.3">
      <c r="A4" s="2" t="s">
        <v>51</v>
      </c>
      <c r="B4" t="s">
        <v>2573</v>
      </c>
      <c r="C4" t="s">
        <v>2574</v>
      </c>
      <c r="D4" t="s">
        <v>2575</v>
      </c>
      <c r="E4" t="s">
        <v>2576</v>
      </c>
    </row>
    <row r="5" spans="1:5" x14ac:dyDescent="0.3">
      <c r="A5" s="3" t="s">
        <v>2492</v>
      </c>
      <c r="B5">
        <v>209.86046511627876</v>
      </c>
      <c r="C5">
        <v>218.9552238805968</v>
      </c>
      <c r="D5">
        <v>544.06779661016856</v>
      </c>
      <c r="E5">
        <v>226.60465116279016</v>
      </c>
    </row>
    <row r="6" spans="1:5" x14ac:dyDescent="0.3">
      <c r="A6" s="3" t="s">
        <v>2466</v>
      </c>
      <c r="B6">
        <v>6436.4651162790669</v>
      </c>
      <c r="C6">
        <v>6975.2238805969973</v>
      </c>
      <c r="D6">
        <v>8774.237288135575</v>
      </c>
      <c r="E6">
        <v>6071.4418604651146</v>
      </c>
    </row>
    <row r="7" spans="1:5" x14ac:dyDescent="0.3">
      <c r="A7" s="3" t="s">
        <v>2506</v>
      </c>
      <c r="B7">
        <v>860.65116279069809</v>
      </c>
      <c r="C7">
        <v>909.40298507462421</v>
      </c>
      <c r="D7">
        <v>1513.728813559318</v>
      </c>
      <c r="E7">
        <v>827.72093023255809</v>
      </c>
    </row>
    <row r="8" spans="1:5" x14ac:dyDescent="0.3">
      <c r="A8" s="3" t="s">
        <v>2477</v>
      </c>
      <c r="B8">
        <v>2479.2558139534831</v>
      </c>
      <c r="C8">
        <v>2658.8059701492489</v>
      </c>
      <c r="D8">
        <v>3769.8305084745643</v>
      </c>
      <c r="E8">
        <v>2586.4186046511581</v>
      </c>
    </row>
    <row r="9" spans="1:5" x14ac:dyDescent="0.3">
      <c r="A9" s="3" t="s">
        <v>2480</v>
      </c>
      <c r="B9">
        <v>866.23255813953426</v>
      </c>
      <c r="C9">
        <v>1194.1791044776096</v>
      </c>
      <c r="D9">
        <v>2526.101694915244</v>
      </c>
      <c r="E9">
        <v>893.02325581395303</v>
      </c>
    </row>
    <row r="10" spans="1:5" x14ac:dyDescent="0.3">
      <c r="A10" s="3" t="s">
        <v>2468</v>
      </c>
      <c r="B10">
        <v>7054.3255813953492</v>
      </c>
      <c r="C10">
        <v>7841.1940298507106</v>
      </c>
      <c r="D10">
        <v>12948.305084745773</v>
      </c>
      <c r="E10">
        <v>6678.6976744185995</v>
      </c>
    </row>
    <row r="11" spans="1:5" x14ac:dyDescent="0.3">
      <c r="A11" s="3" t="s">
        <v>2517</v>
      </c>
      <c r="B11">
        <v>123.90697674418574</v>
      </c>
      <c r="C11">
        <v>139.25373134328336</v>
      </c>
      <c r="D11">
        <v>340.16949152542304</v>
      </c>
      <c r="E11">
        <v>133.39534883720907</v>
      </c>
    </row>
    <row r="12" spans="1:5" x14ac:dyDescent="0.3">
      <c r="A12" s="3" t="s">
        <v>2472</v>
      </c>
      <c r="B12">
        <v>2734.8837209302201</v>
      </c>
      <c r="C12">
        <v>2940.8955223880521</v>
      </c>
      <c r="D12">
        <v>6825.7627118644014</v>
      </c>
      <c r="E12">
        <v>2814.6976744185986</v>
      </c>
    </row>
    <row r="13" spans="1:5" x14ac:dyDescent="0.3">
      <c r="A13" s="3" t="s">
        <v>2470</v>
      </c>
      <c r="B13">
        <v>3100.4651162790656</v>
      </c>
      <c r="C13">
        <v>3774.1791044775996</v>
      </c>
      <c r="D13">
        <v>5103.5593220338851</v>
      </c>
      <c r="E13">
        <v>3357.7674418604602</v>
      </c>
    </row>
    <row r="14" spans="1:5" x14ac:dyDescent="0.3">
      <c r="A14" s="3" t="s">
        <v>2474</v>
      </c>
      <c r="B14">
        <v>355.53488372092903</v>
      </c>
      <c r="C14">
        <v>372.08955223880577</v>
      </c>
      <c r="D14">
        <v>1009.3220338983032</v>
      </c>
      <c r="E14">
        <v>377.86046511627825</v>
      </c>
    </row>
    <row r="15" spans="1:5" x14ac:dyDescent="0.3">
      <c r="A15" s="3" t="s">
        <v>2519</v>
      </c>
      <c r="B15">
        <v>2940.2790697674295</v>
      </c>
      <c r="C15">
        <v>2920.2985074626804</v>
      </c>
      <c r="D15">
        <v>5546.4406779660912</v>
      </c>
      <c r="E15">
        <v>2816.9302325581325</v>
      </c>
    </row>
    <row r="16" spans="1:5" x14ac:dyDescent="0.3">
      <c r="A16" s="3" t="s">
        <v>2510</v>
      </c>
      <c r="B16">
        <v>482.23255813953324</v>
      </c>
      <c r="C16">
        <v>499.25373134328277</v>
      </c>
      <c r="D16">
        <v>860.33898305084631</v>
      </c>
      <c r="E16">
        <v>482.23255813953392</v>
      </c>
    </row>
    <row r="17" spans="1:5" x14ac:dyDescent="0.3">
      <c r="A17" s="3" t="s">
        <v>2497</v>
      </c>
      <c r="B17">
        <v>818.23255813953517</v>
      </c>
      <c r="C17">
        <v>1016.4179104477588</v>
      </c>
      <c r="D17">
        <v>1802.0338983050833</v>
      </c>
      <c r="E17">
        <v>889.11627906976685</v>
      </c>
    </row>
    <row r="18" spans="1:5" x14ac:dyDescent="0.3">
      <c r="A18" s="3" t="s">
        <v>2512</v>
      </c>
      <c r="B18">
        <v>257.86046511627876</v>
      </c>
      <c r="C18">
        <v>321.49253731343202</v>
      </c>
      <c r="D18">
        <v>611.1864406779647</v>
      </c>
      <c r="E18">
        <v>252.83720930232531</v>
      </c>
    </row>
    <row r="19" spans="1:5" x14ac:dyDescent="0.3">
      <c r="A19" s="3" t="s">
        <v>52</v>
      </c>
      <c r="B19">
        <v>28720.186046511586</v>
      </c>
      <c r="C19">
        <v>31781.641791044683</v>
      </c>
      <c r="D19">
        <v>52175.084745762637</v>
      </c>
      <c r="E19">
        <v>28408.744186046482</v>
      </c>
    </row>
    <row r="29" spans="1:5" x14ac:dyDescent="0.3">
      <c r="A29" s="2" t="s">
        <v>85</v>
      </c>
      <c r="B29" t="s">
        <v>155</v>
      </c>
    </row>
    <row r="30" spans="1:5" x14ac:dyDescent="0.3">
      <c r="A30" s="2" t="s">
        <v>2463</v>
      </c>
      <c r="B30" t="s">
        <v>2464</v>
      </c>
    </row>
    <row r="32" spans="1:5" x14ac:dyDescent="0.3">
      <c r="A32" s="2" t="s">
        <v>51</v>
      </c>
      <c r="B32" t="s">
        <v>2573</v>
      </c>
      <c r="C32" t="s">
        <v>2574</v>
      </c>
      <c r="D32" t="s">
        <v>2575</v>
      </c>
      <c r="E32" t="s">
        <v>2576</v>
      </c>
    </row>
    <row r="33" spans="1:5" x14ac:dyDescent="0.3">
      <c r="A33" s="3" t="s">
        <v>3</v>
      </c>
      <c r="B33" s="9">
        <v>798835.53488371905</v>
      </c>
      <c r="C33" s="9">
        <v>884366.41791044699</v>
      </c>
      <c r="D33" s="9">
        <v>1052289.1525423718</v>
      </c>
      <c r="E33" s="9">
        <v>792305.86046511517</v>
      </c>
    </row>
    <row r="34" spans="1:5" x14ac:dyDescent="0.3">
      <c r="A34" s="3" t="s">
        <v>8</v>
      </c>
      <c r="B34" s="9">
        <v>213145.11627906901</v>
      </c>
      <c r="C34" s="9">
        <v>221707.611940298</v>
      </c>
      <c r="D34" s="9">
        <v>253445.59322033799</v>
      </c>
      <c r="E34" s="9">
        <v>196426.04651162701</v>
      </c>
    </row>
    <row r="35" spans="1:5" x14ac:dyDescent="0.3">
      <c r="A35" s="3" t="s">
        <v>103</v>
      </c>
      <c r="B35" s="9">
        <v>57564.279069767283</v>
      </c>
      <c r="C35" s="9">
        <v>63777.761194029663</v>
      </c>
      <c r="D35" s="9">
        <v>88970.84745762682</v>
      </c>
      <c r="E35" s="9">
        <v>52805.581395348781</v>
      </c>
    </row>
    <row r="36" spans="1:5" x14ac:dyDescent="0.3">
      <c r="A36" s="3" t="s">
        <v>104</v>
      </c>
      <c r="B36" s="9">
        <v>56512.744186046461</v>
      </c>
      <c r="C36" s="9">
        <v>60827.462686567058</v>
      </c>
      <c r="D36" s="9">
        <v>66027.966101694838</v>
      </c>
      <c r="E36" s="9">
        <v>52703.999999999956</v>
      </c>
    </row>
    <row r="37" spans="1:5" x14ac:dyDescent="0.3">
      <c r="A37" s="3" t="s">
        <v>105</v>
      </c>
      <c r="B37" s="9">
        <v>27236.093023255788</v>
      </c>
      <c r="C37" s="9">
        <v>33080.149253731281</v>
      </c>
      <c r="D37" s="9">
        <v>61085.084745762651</v>
      </c>
      <c r="E37" s="9">
        <v>26327.999999999967</v>
      </c>
    </row>
    <row r="38" spans="1:5" x14ac:dyDescent="0.3">
      <c r="A38" s="3" t="s">
        <v>106</v>
      </c>
      <c r="B38" s="9">
        <v>22568.930232558032</v>
      </c>
      <c r="C38" s="9">
        <v>25505.820895522342</v>
      </c>
      <c r="D38" s="9">
        <v>30806.949152542224</v>
      </c>
      <c r="E38" s="9">
        <v>19914.976744186009</v>
      </c>
    </row>
    <row r="39" spans="1:5" x14ac:dyDescent="0.3">
      <c r="A39" s="3" t="s">
        <v>107</v>
      </c>
      <c r="B39" s="9">
        <v>11852.651162790682</v>
      </c>
      <c r="C39" s="9">
        <v>12737.462686567142</v>
      </c>
      <c r="D39" s="9">
        <v>22284.915254237261</v>
      </c>
      <c r="E39" s="9">
        <v>11237.581395348821</v>
      </c>
    </row>
    <row r="40" spans="1:5" x14ac:dyDescent="0.3">
      <c r="A40" s="3" t="s">
        <v>108</v>
      </c>
      <c r="B40" s="9">
        <v>6592.1860465116251</v>
      </c>
      <c r="C40" s="9">
        <v>8022.9850746268567</v>
      </c>
      <c r="D40" s="9">
        <v>9644.7457627118547</v>
      </c>
      <c r="E40" s="9">
        <v>6405.7674418604583</v>
      </c>
    </row>
    <row r="41" spans="1:5" x14ac:dyDescent="0.3">
      <c r="A41" s="3" t="s">
        <v>109</v>
      </c>
      <c r="B41" s="9">
        <v>3182.5116279069689</v>
      </c>
      <c r="C41" s="9">
        <v>4366.5671641790914</v>
      </c>
      <c r="D41" s="9">
        <v>5404.0677966101566</v>
      </c>
      <c r="E41" s="9">
        <v>3694.8837209302233</v>
      </c>
    </row>
    <row r="42" spans="1:5" x14ac:dyDescent="0.3">
      <c r="A42" s="3" t="s">
        <v>110</v>
      </c>
      <c r="B42" s="9">
        <v>2749.9534883720808</v>
      </c>
      <c r="C42" s="9">
        <v>3815.8208955223822</v>
      </c>
      <c r="D42" s="9">
        <v>4667.7966101694838</v>
      </c>
      <c r="E42" s="9">
        <v>3053.0232558139414</v>
      </c>
    </row>
    <row r="43" spans="1:5" x14ac:dyDescent="0.3">
      <c r="A43" s="3" t="s">
        <v>113</v>
      </c>
      <c r="B43" s="9">
        <v>1875.9069767441833</v>
      </c>
      <c r="C43" s="9">
        <v>2492.2388059701448</v>
      </c>
      <c r="D43" s="9">
        <v>4174.5762711864272</v>
      </c>
      <c r="E43" s="9">
        <v>1735.8139534883694</v>
      </c>
    </row>
    <row r="44" spans="1:5" x14ac:dyDescent="0.3">
      <c r="A44" s="3" t="s">
        <v>112</v>
      </c>
      <c r="B44" s="9">
        <v>2082.9767441860404</v>
      </c>
      <c r="C44" s="9">
        <v>2931.0447761193982</v>
      </c>
      <c r="D44" s="9">
        <v>3897.4576271186384</v>
      </c>
      <c r="E44" s="9">
        <v>2335.8139534883626</v>
      </c>
    </row>
    <row r="45" spans="1:5" x14ac:dyDescent="0.3">
      <c r="A45" s="3" t="s">
        <v>111</v>
      </c>
      <c r="B45" s="9">
        <v>2274.976744186044</v>
      </c>
      <c r="C45" s="9">
        <v>2971.3432835820749</v>
      </c>
      <c r="D45" s="9">
        <v>3858.3050847457534</v>
      </c>
      <c r="E45" s="9">
        <v>2422.3255813953429</v>
      </c>
    </row>
    <row r="46" spans="1:5" x14ac:dyDescent="0.3">
      <c r="A46" s="3" t="s">
        <v>6</v>
      </c>
      <c r="B46" s="9">
        <v>2891.1627906976701</v>
      </c>
      <c r="C46" s="9">
        <v>2994.1791044776101</v>
      </c>
      <c r="D46" s="9">
        <v>3829.8305084745698</v>
      </c>
      <c r="E46" s="9">
        <v>2691.3488372093002</v>
      </c>
    </row>
    <row r="47" spans="1:5" x14ac:dyDescent="0.3">
      <c r="A47" s="3" t="s">
        <v>159</v>
      </c>
      <c r="B47" s="9">
        <v>818.79069767441797</v>
      </c>
      <c r="C47" s="9">
        <v>1350.89552238805</v>
      </c>
      <c r="D47" s="9">
        <v>1790.3389830508399</v>
      </c>
      <c r="E47" s="9">
        <v>1096.1860465116199</v>
      </c>
    </row>
    <row r="48" spans="1:5" x14ac:dyDescent="0.3">
      <c r="A48" s="3" t="s">
        <v>52</v>
      </c>
      <c r="B48">
        <v>1210183.8139534853</v>
      </c>
      <c r="C48">
        <v>1330947.7611940282</v>
      </c>
      <c r="D48">
        <v>1612177.6271186413</v>
      </c>
      <c r="E48">
        <v>1175157.2093023232</v>
      </c>
    </row>
  </sheetData>
  <pageMargins left="0.7" right="0.7" top="0.75" bottom="0.75" header="0.3" footer="0.3"/>
  <drawing r:id="rId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64E114-02B0-438A-9794-B3692AB1454D}">
  <dimension ref="A1:D22"/>
  <sheetViews>
    <sheetView workbookViewId="0">
      <selection activeCell="D2" sqref="D2"/>
    </sheetView>
  </sheetViews>
  <sheetFormatPr defaultRowHeight="14.4" x14ac:dyDescent="0.3"/>
  <cols>
    <col min="1" max="2" width="22" bestFit="1" customWidth="1"/>
    <col min="3" max="3" width="12.44140625" bestFit="1" customWidth="1"/>
  </cols>
  <sheetData>
    <row r="1" spans="1:4" x14ac:dyDescent="0.3">
      <c r="A1" t="s">
        <v>2532</v>
      </c>
      <c r="B1" t="s">
        <v>2531</v>
      </c>
      <c r="C1" t="s">
        <v>2577</v>
      </c>
      <c r="D1" t="s">
        <v>2578</v>
      </c>
    </row>
    <row r="2" spans="1:4" x14ac:dyDescent="0.3">
      <c r="A2" s="13" t="s">
        <v>86</v>
      </c>
      <c r="B2" t="s">
        <v>54</v>
      </c>
      <c r="C2">
        <v>155</v>
      </c>
      <c r="D2">
        <v>229</v>
      </c>
    </row>
    <row r="3" spans="1:4" x14ac:dyDescent="0.3">
      <c r="A3" s="13"/>
      <c r="B3" t="s">
        <v>0</v>
      </c>
      <c r="C3">
        <v>40</v>
      </c>
      <c r="D3">
        <v>61</v>
      </c>
    </row>
    <row r="4" spans="1:4" x14ac:dyDescent="0.3">
      <c r="A4" s="13"/>
      <c r="B4" t="s">
        <v>57</v>
      </c>
      <c r="C4">
        <v>26</v>
      </c>
      <c r="D4">
        <v>67</v>
      </c>
    </row>
    <row r="5" spans="1:4" x14ac:dyDescent="0.3">
      <c r="A5" s="13"/>
      <c r="B5" t="s">
        <v>55</v>
      </c>
      <c r="C5">
        <v>15</v>
      </c>
      <c r="D5">
        <v>10</v>
      </c>
    </row>
    <row r="6" spans="1:4" x14ac:dyDescent="0.3">
      <c r="A6" s="13"/>
      <c r="B6" t="s">
        <v>66</v>
      </c>
      <c r="C6">
        <v>6</v>
      </c>
      <c r="D6">
        <v>46</v>
      </c>
    </row>
    <row r="7" spans="1:4" x14ac:dyDescent="0.3">
      <c r="A7" s="13"/>
      <c r="B7" t="s">
        <v>60</v>
      </c>
      <c r="C7">
        <v>5</v>
      </c>
      <c r="D7">
        <v>27</v>
      </c>
    </row>
    <row r="8" spans="1:4" x14ac:dyDescent="0.3">
      <c r="A8" s="13"/>
      <c r="B8" t="s">
        <v>64</v>
      </c>
      <c r="C8">
        <v>2</v>
      </c>
      <c r="D8">
        <v>36</v>
      </c>
    </row>
    <row r="9" spans="1:4" x14ac:dyDescent="0.3">
      <c r="A9" s="13"/>
      <c r="B9" t="s">
        <v>67</v>
      </c>
      <c r="C9">
        <v>2</v>
      </c>
      <c r="D9">
        <v>15</v>
      </c>
    </row>
    <row r="10" spans="1:4" x14ac:dyDescent="0.3">
      <c r="A10" s="13"/>
      <c r="B10" t="s">
        <v>58</v>
      </c>
      <c r="C10">
        <v>2</v>
      </c>
      <c r="D10">
        <v>24</v>
      </c>
    </row>
    <row r="11" spans="1:4" x14ac:dyDescent="0.3">
      <c r="A11" s="13" t="s">
        <v>87</v>
      </c>
      <c r="B11" t="s">
        <v>54</v>
      </c>
      <c r="C11">
        <v>52</v>
      </c>
      <c r="D11">
        <v>22</v>
      </c>
    </row>
    <row r="12" spans="1:4" x14ac:dyDescent="0.3">
      <c r="A12" s="13"/>
      <c r="B12" t="s">
        <v>55</v>
      </c>
      <c r="C12">
        <v>6</v>
      </c>
      <c r="D12">
        <v>0</v>
      </c>
    </row>
    <row r="13" spans="1:4" x14ac:dyDescent="0.3">
      <c r="A13" s="13"/>
      <c r="B13" t="s">
        <v>0</v>
      </c>
      <c r="C13">
        <v>3</v>
      </c>
      <c r="D13">
        <v>0</v>
      </c>
    </row>
    <row r="14" spans="1:4" x14ac:dyDescent="0.3">
      <c r="A14" s="13"/>
      <c r="B14" t="s">
        <v>54</v>
      </c>
      <c r="C14">
        <v>3</v>
      </c>
      <c r="D14">
        <v>0</v>
      </c>
    </row>
    <row r="15" spans="1:4" x14ac:dyDescent="0.3">
      <c r="A15" s="13"/>
      <c r="B15" t="s">
        <v>64</v>
      </c>
      <c r="C15">
        <v>0</v>
      </c>
      <c r="D15">
        <v>2</v>
      </c>
    </row>
    <row r="16" spans="1:4" x14ac:dyDescent="0.3">
      <c r="A16" s="13" t="s">
        <v>8</v>
      </c>
      <c r="B16" t="s">
        <v>54</v>
      </c>
      <c r="C16">
        <v>42</v>
      </c>
      <c r="D16">
        <v>69</v>
      </c>
    </row>
    <row r="17" spans="1:4" x14ac:dyDescent="0.3">
      <c r="A17" s="13"/>
      <c r="B17" t="s">
        <v>57</v>
      </c>
      <c r="C17">
        <v>24</v>
      </c>
      <c r="D17">
        <v>41</v>
      </c>
    </row>
    <row r="18" spans="1:4" x14ac:dyDescent="0.3">
      <c r="A18" s="13"/>
      <c r="B18" t="s">
        <v>66</v>
      </c>
      <c r="C18">
        <v>22</v>
      </c>
      <c r="D18">
        <v>39</v>
      </c>
    </row>
    <row r="19" spans="1:4" x14ac:dyDescent="0.3">
      <c r="A19" s="13"/>
      <c r="B19" t="s">
        <v>60</v>
      </c>
      <c r="C19">
        <v>9</v>
      </c>
      <c r="D19">
        <v>21</v>
      </c>
    </row>
    <row r="20" spans="1:4" x14ac:dyDescent="0.3">
      <c r="A20" s="13"/>
      <c r="B20" t="s">
        <v>58</v>
      </c>
      <c r="C20">
        <v>2</v>
      </c>
      <c r="D20">
        <v>15</v>
      </c>
    </row>
    <row r="21" spans="1:4" x14ac:dyDescent="0.3">
      <c r="A21" t="s">
        <v>91</v>
      </c>
      <c r="B21" t="s">
        <v>54</v>
      </c>
      <c r="C21">
        <v>6</v>
      </c>
      <c r="D21">
        <v>0</v>
      </c>
    </row>
    <row r="22" spans="1:4" x14ac:dyDescent="0.3">
      <c r="A22" t="s">
        <v>89</v>
      </c>
      <c r="B22" t="s">
        <v>54</v>
      </c>
      <c r="C22">
        <v>8</v>
      </c>
      <c r="D22">
        <v>8</v>
      </c>
    </row>
  </sheetData>
  <sortState xmlns:xlrd2="http://schemas.microsoft.com/office/spreadsheetml/2017/richdata2" ref="A11:D22">
    <sortCondition ref="A13:A22"/>
  </sortState>
  <mergeCells count="3">
    <mergeCell ref="A11:A15"/>
    <mergeCell ref="A2:A10"/>
    <mergeCell ref="A16:A20"/>
  </mergeCells>
  <pageMargins left="0.7" right="0.7" top="0.75" bottom="0.75" header="0.3" footer="0.3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3807E8-E8D5-47D7-8C26-12E5EDB4D754}">
  <dimension ref="A1:I2574"/>
  <sheetViews>
    <sheetView workbookViewId="0">
      <selection activeCell="L28" sqref="L28"/>
    </sheetView>
  </sheetViews>
  <sheetFormatPr defaultRowHeight="14.4" x14ac:dyDescent="0.3"/>
  <cols>
    <col min="1" max="1" width="5.5546875" bestFit="1" customWidth="1"/>
    <col min="2" max="2" width="26.44140625" bestFit="1" customWidth="1"/>
    <col min="3" max="6" width="7" bestFit="1" customWidth="1"/>
    <col min="7" max="7" width="8" bestFit="1" customWidth="1"/>
  </cols>
  <sheetData>
    <row r="1" spans="1:9" x14ac:dyDescent="0.3">
      <c r="A1" t="s">
        <v>123</v>
      </c>
      <c r="B1" t="s">
        <v>2457</v>
      </c>
      <c r="C1" t="s">
        <v>2461</v>
      </c>
      <c r="D1" t="s">
        <v>2458</v>
      </c>
      <c r="E1" t="s">
        <v>2459</v>
      </c>
      <c r="F1" t="s">
        <v>2460</v>
      </c>
      <c r="G1" t="s">
        <v>85</v>
      </c>
      <c r="H1" t="s">
        <v>2462</v>
      </c>
      <c r="I1" t="s">
        <v>2463</v>
      </c>
    </row>
    <row r="2" spans="1:9" x14ac:dyDescent="0.3">
      <c r="A2">
        <v>387</v>
      </c>
      <c r="B2" t="s">
        <v>86</v>
      </c>
      <c r="C2" s="9">
        <v>427336.74418604601</v>
      </c>
      <c r="D2" s="9">
        <v>465456.71641791001</v>
      </c>
      <c r="E2" s="9">
        <v>538838.13559322001</v>
      </c>
      <c r="F2" s="9">
        <v>403702.32558139501</v>
      </c>
      <c r="G2" s="9">
        <f t="shared" ref="G2:G65" si="0">C2+D2+E2+F2</f>
        <v>1835333.9217785711</v>
      </c>
      <c r="H2" t="s">
        <v>3</v>
      </c>
      <c r="I2" t="s">
        <v>2464</v>
      </c>
    </row>
    <row r="3" spans="1:9" x14ac:dyDescent="0.3">
      <c r="A3">
        <v>446</v>
      </c>
      <c r="B3" t="s">
        <v>8</v>
      </c>
      <c r="C3" s="9">
        <v>213145.11627906901</v>
      </c>
      <c r="D3" s="9">
        <v>221707.611940298</v>
      </c>
      <c r="E3" s="9">
        <v>253445.59322033799</v>
      </c>
      <c r="F3" s="9">
        <v>196426.04651162701</v>
      </c>
      <c r="G3" s="9">
        <f t="shared" si="0"/>
        <v>884724.36795133201</v>
      </c>
      <c r="H3" t="s">
        <v>8</v>
      </c>
      <c r="I3" t="s">
        <v>2464</v>
      </c>
    </row>
    <row r="4" spans="1:9" x14ac:dyDescent="0.3">
      <c r="A4">
        <v>298</v>
      </c>
      <c r="B4" t="s">
        <v>87</v>
      </c>
      <c r="C4" s="9">
        <v>140938.04651162701</v>
      </c>
      <c r="D4" s="9">
        <v>146957.46268656701</v>
      </c>
      <c r="E4" s="9">
        <v>183473.38983050801</v>
      </c>
      <c r="F4" s="9">
        <v>146469.76744185999</v>
      </c>
      <c r="G4" s="9">
        <f t="shared" si="0"/>
        <v>617838.66647056211</v>
      </c>
      <c r="H4" t="s">
        <v>3</v>
      </c>
      <c r="I4" t="s">
        <v>2464</v>
      </c>
    </row>
    <row r="5" spans="1:9" x14ac:dyDescent="0.3">
      <c r="A5">
        <v>614</v>
      </c>
      <c r="B5" t="s">
        <v>89</v>
      </c>
      <c r="C5" s="9">
        <v>50600.372093023201</v>
      </c>
      <c r="D5" s="9">
        <v>59284.925373134298</v>
      </c>
      <c r="E5" s="9">
        <v>71097.966101694896</v>
      </c>
      <c r="F5" s="9">
        <v>53425.116279069698</v>
      </c>
      <c r="G5" s="9">
        <f t="shared" si="0"/>
        <v>234408.37984692206</v>
      </c>
      <c r="H5" t="s">
        <v>3</v>
      </c>
      <c r="I5" t="s">
        <v>2464</v>
      </c>
    </row>
    <row r="6" spans="1:9" x14ac:dyDescent="0.3">
      <c r="A6">
        <v>482</v>
      </c>
      <c r="B6" t="s">
        <v>88</v>
      </c>
      <c r="C6" s="9">
        <v>51922.046511627901</v>
      </c>
      <c r="D6" s="9">
        <v>59421.044776119401</v>
      </c>
      <c r="E6" s="9">
        <v>67001.694915254193</v>
      </c>
      <c r="F6" s="9">
        <v>54477.2093023255</v>
      </c>
      <c r="G6" s="9">
        <f t="shared" si="0"/>
        <v>232821.99550532701</v>
      </c>
      <c r="H6" t="s">
        <v>3</v>
      </c>
      <c r="I6" t="s">
        <v>2464</v>
      </c>
    </row>
    <row r="7" spans="1:9" x14ac:dyDescent="0.3">
      <c r="A7">
        <v>596</v>
      </c>
      <c r="B7" t="s">
        <v>91</v>
      </c>
      <c r="C7" s="9">
        <v>35780.6511627906</v>
      </c>
      <c r="D7" s="9">
        <v>45967.164179104402</v>
      </c>
      <c r="E7" s="9">
        <v>61532.033898305002</v>
      </c>
      <c r="F7" s="9">
        <v>39130.604651162699</v>
      </c>
      <c r="G7" s="9">
        <f t="shared" si="0"/>
        <v>182410.4538913627</v>
      </c>
      <c r="H7" t="s">
        <v>3</v>
      </c>
      <c r="I7" t="s">
        <v>2464</v>
      </c>
    </row>
    <row r="8" spans="1:9" x14ac:dyDescent="0.3">
      <c r="A8">
        <v>339</v>
      </c>
      <c r="B8" t="s">
        <v>90</v>
      </c>
      <c r="C8" s="9">
        <v>39819.906976744103</v>
      </c>
      <c r="D8" s="9">
        <v>43770.895522387997</v>
      </c>
      <c r="E8" s="9">
        <v>51933.050847457598</v>
      </c>
      <c r="F8" s="9">
        <v>40327.813953488301</v>
      </c>
      <c r="G8" s="9">
        <f t="shared" si="0"/>
        <v>175851.667300078</v>
      </c>
      <c r="H8" t="s">
        <v>3</v>
      </c>
      <c r="I8" t="s">
        <v>2464</v>
      </c>
    </row>
    <row r="9" spans="1:9" x14ac:dyDescent="0.3">
      <c r="A9">
        <v>176</v>
      </c>
      <c r="B9" t="s">
        <v>92</v>
      </c>
      <c r="C9" s="9">
        <v>28355.720930232499</v>
      </c>
      <c r="D9" s="9">
        <v>34648.6567164179</v>
      </c>
      <c r="E9" s="9">
        <v>42543.559322033798</v>
      </c>
      <c r="F9" s="9">
        <v>29724.279069767399</v>
      </c>
      <c r="G9" s="9">
        <f t="shared" si="0"/>
        <v>135272.21603845159</v>
      </c>
      <c r="H9" t="s">
        <v>3</v>
      </c>
      <c r="I9" t="s">
        <v>2464</v>
      </c>
    </row>
    <row r="10" spans="1:9" x14ac:dyDescent="0.3">
      <c r="A10">
        <v>524</v>
      </c>
      <c r="B10" t="s">
        <v>93</v>
      </c>
      <c r="C10" s="9">
        <v>24082.046511627901</v>
      </c>
      <c r="D10" s="9">
        <v>28859.5522388059</v>
      </c>
      <c r="E10" s="9">
        <v>35869.322033898301</v>
      </c>
      <c r="F10" s="9">
        <v>25048.744186046501</v>
      </c>
      <c r="G10" s="9">
        <f t="shared" si="0"/>
        <v>113859.6649703786</v>
      </c>
      <c r="H10" t="s">
        <v>3</v>
      </c>
      <c r="I10" t="s">
        <v>2464</v>
      </c>
    </row>
    <row r="11" spans="1:9" x14ac:dyDescent="0.3">
      <c r="A11">
        <v>8954</v>
      </c>
      <c r="B11" t="s">
        <v>94</v>
      </c>
      <c r="C11" s="9">
        <v>6747.9069767441797</v>
      </c>
      <c r="D11" s="9">
        <v>8280.8955223880494</v>
      </c>
      <c r="E11" s="9">
        <v>20436.610169491501</v>
      </c>
      <c r="F11" s="9">
        <v>8752.1860465116206</v>
      </c>
      <c r="G11" s="9">
        <f t="shared" si="0"/>
        <v>44217.598715135347</v>
      </c>
      <c r="H11" t="s">
        <v>105</v>
      </c>
      <c r="I11" t="s">
        <v>2464</v>
      </c>
    </row>
    <row r="12" spans="1:9" x14ac:dyDescent="0.3">
      <c r="A12">
        <v>6694</v>
      </c>
      <c r="B12" t="s">
        <v>1304</v>
      </c>
      <c r="C12" s="9">
        <v>13028.6511627906</v>
      </c>
      <c r="D12" s="9">
        <v>14258.059701492501</v>
      </c>
      <c r="E12" s="9">
        <v>15508.983050847401</v>
      </c>
      <c r="F12" s="9">
        <v>10596.837209302301</v>
      </c>
      <c r="G12" s="9">
        <f t="shared" si="0"/>
        <v>53392.531124432797</v>
      </c>
      <c r="H12" t="s">
        <v>106</v>
      </c>
      <c r="I12" t="s">
        <v>2464</v>
      </c>
    </row>
    <row r="13" spans="1:9" x14ac:dyDescent="0.3">
      <c r="A13">
        <v>1675</v>
      </c>
      <c r="B13" t="s">
        <v>307</v>
      </c>
      <c r="C13" s="9">
        <v>9166.8837209302292</v>
      </c>
      <c r="D13" s="9">
        <v>10960.298507462599</v>
      </c>
      <c r="E13" s="9">
        <v>14107.118644067699</v>
      </c>
      <c r="F13" s="9">
        <v>9711.6279069767406</v>
      </c>
      <c r="G13" s="9">
        <f t="shared" si="0"/>
        <v>43945.928779437265</v>
      </c>
      <c r="H13" t="s">
        <v>103</v>
      </c>
      <c r="I13" t="s">
        <v>2464</v>
      </c>
    </row>
    <row r="14" spans="1:9" x14ac:dyDescent="0.3">
      <c r="A14">
        <v>6797</v>
      </c>
      <c r="B14" t="s">
        <v>1323</v>
      </c>
      <c r="C14" s="9">
        <v>10300.465116279</v>
      </c>
      <c r="D14" s="9">
        <v>10743.582089552199</v>
      </c>
      <c r="E14" s="9">
        <v>12540.5084745762</v>
      </c>
      <c r="F14" s="9">
        <v>9149.5813953488305</v>
      </c>
      <c r="G14" s="9">
        <f t="shared" si="0"/>
        <v>42734.137075756233</v>
      </c>
      <c r="H14" t="s">
        <v>103</v>
      </c>
      <c r="I14" t="s">
        <v>2464</v>
      </c>
    </row>
    <row r="15" spans="1:9" x14ac:dyDescent="0.3">
      <c r="A15">
        <v>6086</v>
      </c>
      <c r="B15" t="s">
        <v>98</v>
      </c>
      <c r="C15" s="9">
        <v>9616.7441860465096</v>
      </c>
      <c r="D15" s="9">
        <v>11095.0746268656</v>
      </c>
      <c r="E15" s="9">
        <v>12119.4915254237</v>
      </c>
      <c r="F15" s="9">
        <v>8560.7441860465096</v>
      </c>
      <c r="G15" s="9">
        <f t="shared" si="0"/>
        <v>41392.054524382322</v>
      </c>
      <c r="H15" t="s">
        <v>104</v>
      </c>
      <c r="I15" t="s">
        <v>2464</v>
      </c>
    </row>
    <row r="16" spans="1:9" x14ac:dyDescent="0.3">
      <c r="A16">
        <v>1373</v>
      </c>
      <c r="B16" t="s">
        <v>101</v>
      </c>
      <c r="C16" s="9">
        <v>6786.4186046511604</v>
      </c>
      <c r="D16" s="9">
        <v>7956.2686567164101</v>
      </c>
      <c r="E16" s="9">
        <v>10835.5932203389</v>
      </c>
      <c r="F16" s="9">
        <v>6666.4186046511604</v>
      </c>
      <c r="G16" s="9">
        <f t="shared" si="0"/>
        <v>32244.699086357628</v>
      </c>
      <c r="H16" t="s">
        <v>106</v>
      </c>
      <c r="I16" t="s">
        <v>2464</v>
      </c>
    </row>
    <row r="17" spans="1:9" x14ac:dyDescent="0.3">
      <c r="A17">
        <v>8126</v>
      </c>
      <c r="B17" t="s">
        <v>96</v>
      </c>
      <c r="C17" s="9">
        <v>10932.279069767401</v>
      </c>
      <c r="D17" s="9">
        <v>11619.402985074599</v>
      </c>
      <c r="E17" s="9">
        <v>10081.016949152499</v>
      </c>
      <c r="F17" s="9">
        <v>7568.9302325581302</v>
      </c>
      <c r="G17" s="9">
        <f t="shared" si="0"/>
        <v>40201.629236552631</v>
      </c>
      <c r="H17" t="s">
        <v>103</v>
      </c>
      <c r="I17" t="s">
        <v>2464</v>
      </c>
    </row>
    <row r="18" spans="1:9" x14ac:dyDescent="0.3">
      <c r="A18">
        <v>5104</v>
      </c>
      <c r="B18" t="s">
        <v>987</v>
      </c>
      <c r="C18" s="9">
        <v>7988.0930232558103</v>
      </c>
      <c r="D18" s="9">
        <v>8862.9850746268603</v>
      </c>
      <c r="E18" s="9">
        <v>9597.9661016949103</v>
      </c>
      <c r="F18" s="9">
        <v>6832.7441860465096</v>
      </c>
      <c r="G18" s="9">
        <f t="shared" si="0"/>
        <v>33281.788385624088</v>
      </c>
      <c r="H18" t="s">
        <v>103</v>
      </c>
      <c r="I18" t="s">
        <v>2464</v>
      </c>
    </row>
    <row r="19" spans="1:9" x14ac:dyDescent="0.3">
      <c r="A19">
        <v>2928</v>
      </c>
      <c r="B19" t="s">
        <v>547</v>
      </c>
      <c r="C19" s="9">
        <v>5028.8372093023199</v>
      </c>
      <c r="D19" s="9">
        <v>5962.3880597014904</v>
      </c>
      <c r="E19" s="9">
        <v>9497.7966101694892</v>
      </c>
      <c r="F19" s="9">
        <v>4866.9767441860404</v>
      </c>
      <c r="G19" s="9">
        <f t="shared" si="0"/>
        <v>25355.998623359337</v>
      </c>
      <c r="H19" t="s">
        <v>107</v>
      </c>
      <c r="I19" t="s">
        <v>2464</v>
      </c>
    </row>
    <row r="20" spans="1:9" x14ac:dyDescent="0.3">
      <c r="A20">
        <v>2377</v>
      </c>
      <c r="B20" t="s">
        <v>436</v>
      </c>
      <c r="C20" s="9">
        <v>7637.0232558139496</v>
      </c>
      <c r="D20" s="9">
        <v>7971.0447761194</v>
      </c>
      <c r="E20" s="9">
        <v>9203.8983050847401</v>
      </c>
      <c r="F20" s="9">
        <v>6753.4883720930202</v>
      </c>
      <c r="G20" s="9">
        <f t="shared" si="0"/>
        <v>31565.454709111109</v>
      </c>
      <c r="H20" t="s">
        <v>104</v>
      </c>
      <c r="I20" t="s">
        <v>2464</v>
      </c>
    </row>
    <row r="21" spans="1:9" x14ac:dyDescent="0.3">
      <c r="A21">
        <v>4043</v>
      </c>
      <c r="B21" t="s">
        <v>768</v>
      </c>
      <c r="C21" s="9">
        <v>7852.4651162790597</v>
      </c>
      <c r="D21" s="9">
        <v>8055.2238805970101</v>
      </c>
      <c r="E21" s="9">
        <v>8378.6440677966093</v>
      </c>
      <c r="F21" s="9">
        <v>6905.3023255813896</v>
      </c>
      <c r="G21" s="9">
        <f t="shared" si="0"/>
        <v>31191.635390254069</v>
      </c>
      <c r="H21" t="s">
        <v>104</v>
      </c>
      <c r="I21" t="s">
        <v>2464</v>
      </c>
    </row>
    <row r="22" spans="1:9" x14ac:dyDescent="0.3">
      <c r="A22">
        <v>3714</v>
      </c>
      <c r="B22" t="s">
        <v>698</v>
      </c>
      <c r="C22" s="9">
        <v>4856.3720930232503</v>
      </c>
      <c r="D22" s="9">
        <v>5708.5074626865598</v>
      </c>
      <c r="E22" s="9">
        <v>7240.6779661016899</v>
      </c>
      <c r="F22" s="9">
        <v>4556.6511627906903</v>
      </c>
      <c r="G22" s="9">
        <f t="shared" si="0"/>
        <v>22362.208684602188</v>
      </c>
      <c r="H22" t="s">
        <v>105</v>
      </c>
      <c r="I22" t="s">
        <v>2464</v>
      </c>
    </row>
    <row r="23" spans="1:9" x14ac:dyDescent="0.3">
      <c r="A23">
        <v>4656</v>
      </c>
      <c r="B23" t="s">
        <v>97</v>
      </c>
      <c r="C23" s="9">
        <v>865.67441860465101</v>
      </c>
      <c r="D23" s="9">
        <v>837.76119402985</v>
      </c>
      <c r="E23" s="9">
        <v>6892.3728813559301</v>
      </c>
      <c r="F23" s="9">
        <v>936.55813953488303</v>
      </c>
      <c r="G23" s="9">
        <f t="shared" si="0"/>
        <v>9532.3666335253147</v>
      </c>
      <c r="H23" t="s">
        <v>103</v>
      </c>
      <c r="I23" t="s">
        <v>2464</v>
      </c>
    </row>
    <row r="24" spans="1:9" x14ac:dyDescent="0.3">
      <c r="A24">
        <v>3056</v>
      </c>
      <c r="B24" t="s">
        <v>573</v>
      </c>
      <c r="C24" s="9">
        <v>5877.7674418604602</v>
      </c>
      <c r="D24" s="9">
        <v>6461.6417910447699</v>
      </c>
      <c r="E24" s="9">
        <v>6547.1186440677902</v>
      </c>
      <c r="F24" s="9">
        <v>3603.9069767441802</v>
      </c>
      <c r="G24" s="9">
        <f t="shared" si="0"/>
        <v>22490.434853717201</v>
      </c>
      <c r="H24" t="s">
        <v>105</v>
      </c>
      <c r="I24" t="s">
        <v>2464</v>
      </c>
    </row>
    <row r="25" spans="1:9" x14ac:dyDescent="0.3">
      <c r="A25">
        <v>3435</v>
      </c>
      <c r="B25" t="s">
        <v>644</v>
      </c>
      <c r="C25" s="9">
        <v>6228.27906976744</v>
      </c>
      <c r="D25" s="9">
        <v>6621.0447761194</v>
      </c>
      <c r="E25" s="9">
        <v>6516.6101694915196</v>
      </c>
      <c r="F25" s="9">
        <v>5226.4186046511604</v>
      </c>
      <c r="G25" s="9">
        <f t="shared" si="0"/>
        <v>24592.35262002952</v>
      </c>
      <c r="H25" t="s">
        <v>104</v>
      </c>
      <c r="I25" t="s">
        <v>2464</v>
      </c>
    </row>
    <row r="26" spans="1:9" x14ac:dyDescent="0.3">
      <c r="A26">
        <v>7688</v>
      </c>
      <c r="B26" t="s">
        <v>1493</v>
      </c>
      <c r="C26" s="9">
        <v>6057.4883720930202</v>
      </c>
      <c r="D26" s="9">
        <v>5458.6567164179096</v>
      </c>
      <c r="E26" s="9">
        <v>6017.7966101694901</v>
      </c>
      <c r="F26" s="9">
        <v>6149.0232558139496</v>
      </c>
      <c r="G26" s="9">
        <f t="shared" si="0"/>
        <v>23682.964954494371</v>
      </c>
      <c r="H26" t="s">
        <v>104</v>
      </c>
      <c r="I26" t="s">
        <v>2464</v>
      </c>
    </row>
    <row r="27" spans="1:9" x14ac:dyDescent="0.3">
      <c r="A27">
        <v>1984</v>
      </c>
      <c r="B27" t="s">
        <v>99</v>
      </c>
      <c r="C27" s="9">
        <v>514.60465116278999</v>
      </c>
      <c r="D27" s="9">
        <v>816.26865671641701</v>
      </c>
      <c r="E27" s="9">
        <v>5911.0169491525403</v>
      </c>
      <c r="F27" s="9">
        <v>851.72093023255798</v>
      </c>
      <c r="G27" s="9">
        <f t="shared" si="0"/>
        <v>8093.611187264306</v>
      </c>
      <c r="H27" t="s">
        <v>103</v>
      </c>
      <c r="I27" t="s">
        <v>2464</v>
      </c>
    </row>
    <row r="28" spans="1:9" x14ac:dyDescent="0.3">
      <c r="A28">
        <v>9280</v>
      </c>
      <c r="B28" t="s">
        <v>1814</v>
      </c>
      <c r="C28" s="9">
        <v>3511.8139534883699</v>
      </c>
      <c r="D28" s="9">
        <v>4101.4925373134301</v>
      </c>
      <c r="E28" s="9">
        <v>5148.8135593220304</v>
      </c>
      <c r="F28" s="9">
        <v>3589.3953488371999</v>
      </c>
      <c r="G28" s="9">
        <f t="shared" si="0"/>
        <v>16351.51539896103</v>
      </c>
      <c r="H28" t="s">
        <v>103</v>
      </c>
      <c r="I28" t="s">
        <v>2464</v>
      </c>
    </row>
    <row r="29" spans="1:9" x14ac:dyDescent="0.3">
      <c r="A29">
        <v>2944</v>
      </c>
      <c r="B29" t="s">
        <v>100</v>
      </c>
      <c r="C29" s="9">
        <v>922.04651162790606</v>
      </c>
      <c r="D29" s="9">
        <v>1281.9402985074601</v>
      </c>
      <c r="E29" s="9">
        <v>5025.2542372881298</v>
      </c>
      <c r="F29" s="9">
        <v>995.72093023255798</v>
      </c>
      <c r="G29" s="9">
        <f t="shared" si="0"/>
        <v>8224.9619776560539</v>
      </c>
      <c r="H29" t="s">
        <v>103</v>
      </c>
      <c r="I29" t="s">
        <v>2464</v>
      </c>
    </row>
    <row r="30" spans="1:9" x14ac:dyDescent="0.3">
      <c r="A30">
        <v>8125</v>
      </c>
      <c r="B30" t="s">
        <v>1574</v>
      </c>
      <c r="C30" s="9">
        <v>657.48837209302303</v>
      </c>
      <c r="D30" s="9">
        <v>1165.5223880597</v>
      </c>
      <c r="E30" s="9">
        <v>4487.7966101694901</v>
      </c>
      <c r="F30" s="9">
        <v>728.93023255813898</v>
      </c>
      <c r="G30" s="9">
        <f t="shared" si="0"/>
        <v>7039.7376028803519</v>
      </c>
      <c r="H30" t="s">
        <v>105</v>
      </c>
      <c r="I30" t="s">
        <v>2464</v>
      </c>
    </row>
    <row r="31" spans="1:9" x14ac:dyDescent="0.3">
      <c r="A31">
        <v>8151</v>
      </c>
      <c r="B31" t="s">
        <v>9</v>
      </c>
      <c r="C31" s="9">
        <v>2322.9767441860399</v>
      </c>
      <c r="D31" s="9">
        <v>2318.0597014925302</v>
      </c>
      <c r="E31" s="9">
        <v>4304.7457627118602</v>
      </c>
      <c r="F31" s="9">
        <v>2287.8139534883699</v>
      </c>
      <c r="G31" s="9">
        <f t="shared" si="0"/>
        <v>11233.596161878801</v>
      </c>
      <c r="H31" t="s">
        <v>9</v>
      </c>
      <c r="I31" t="s">
        <v>2519</v>
      </c>
    </row>
    <row r="32" spans="1:9" x14ac:dyDescent="0.3">
      <c r="A32">
        <v>4014</v>
      </c>
      <c r="B32" t="s">
        <v>760</v>
      </c>
      <c r="C32" s="9">
        <v>2607.0697674418602</v>
      </c>
      <c r="D32" s="9">
        <v>3384.1791044776101</v>
      </c>
      <c r="E32" s="9">
        <v>4012.3728813559301</v>
      </c>
      <c r="F32" s="9">
        <v>2517.2093023255802</v>
      </c>
      <c r="G32" s="9">
        <f t="shared" si="0"/>
        <v>12520.83105560098</v>
      </c>
      <c r="H32" t="s">
        <v>108</v>
      </c>
      <c r="I32" t="s">
        <v>2464</v>
      </c>
    </row>
    <row r="33" spans="1:9" x14ac:dyDescent="0.3">
      <c r="A33">
        <v>6619</v>
      </c>
      <c r="B33" t="s">
        <v>4</v>
      </c>
      <c r="C33" s="9">
        <v>1634.79069767441</v>
      </c>
      <c r="D33" s="9">
        <v>1569.4029850746199</v>
      </c>
      <c r="E33" s="9">
        <v>3982.3728813559301</v>
      </c>
      <c r="F33" s="9">
        <v>1618.6046511627901</v>
      </c>
      <c r="G33" s="9">
        <f t="shared" si="0"/>
        <v>8805.1712152677501</v>
      </c>
      <c r="H33" t="s">
        <v>4</v>
      </c>
      <c r="I33" t="s">
        <v>2472</v>
      </c>
    </row>
    <row r="34" spans="1:9" x14ac:dyDescent="0.3">
      <c r="A34">
        <v>296</v>
      </c>
      <c r="B34" t="s">
        <v>6</v>
      </c>
      <c r="C34" s="9">
        <v>2891.1627906976701</v>
      </c>
      <c r="D34" s="9">
        <v>2994.1791044776101</v>
      </c>
      <c r="E34" s="9">
        <v>3829.8305084745698</v>
      </c>
      <c r="F34" s="9">
        <v>2691.3488372093002</v>
      </c>
      <c r="G34" s="9">
        <f t="shared" si="0"/>
        <v>12406.521240859149</v>
      </c>
      <c r="H34" t="s">
        <v>6</v>
      </c>
      <c r="I34" t="s">
        <v>2464</v>
      </c>
    </row>
    <row r="35" spans="1:9" x14ac:dyDescent="0.3">
      <c r="A35">
        <v>663</v>
      </c>
      <c r="B35" t="s">
        <v>5</v>
      </c>
      <c r="C35" s="9">
        <v>2691.3488372093002</v>
      </c>
      <c r="D35" s="9">
        <v>2609.5522388059699</v>
      </c>
      <c r="E35" s="9">
        <v>3819.6610169491501</v>
      </c>
      <c r="F35" s="9">
        <v>2538.41860465116</v>
      </c>
      <c r="G35" s="9">
        <f t="shared" si="0"/>
        <v>11658.980697615581</v>
      </c>
      <c r="H35" t="s">
        <v>5</v>
      </c>
      <c r="I35" t="s">
        <v>2468</v>
      </c>
    </row>
    <row r="36" spans="1:9" x14ac:dyDescent="0.3">
      <c r="A36">
        <v>7390</v>
      </c>
      <c r="B36" t="s">
        <v>1430</v>
      </c>
      <c r="C36" s="9">
        <v>416.93023255813898</v>
      </c>
      <c r="D36" s="9">
        <v>1030.7462686567101</v>
      </c>
      <c r="E36" s="9">
        <v>3592.3728813559301</v>
      </c>
      <c r="F36" s="9">
        <v>684.83720930232505</v>
      </c>
      <c r="G36" s="9">
        <f t="shared" si="0"/>
        <v>5724.8865918731044</v>
      </c>
      <c r="H36" t="s">
        <v>105</v>
      </c>
      <c r="I36" t="s">
        <v>2464</v>
      </c>
    </row>
    <row r="37" spans="1:9" x14ac:dyDescent="0.3">
      <c r="A37">
        <v>9832</v>
      </c>
      <c r="B37" t="s">
        <v>1945</v>
      </c>
      <c r="C37" s="9">
        <v>3055.8139534883699</v>
      </c>
      <c r="D37" s="9">
        <v>3552.9850746268598</v>
      </c>
      <c r="E37" s="9">
        <v>3544.0677966101598</v>
      </c>
      <c r="F37" s="9">
        <v>3093.2093023255802</v>
      </c>
      <c r="G37" s="9">
        <f t="shared" si="0"/>
        <v>13246.07612705097</v>
      </c>
      <c r="H37" t="s">
        <v>104</v>
      </c>
      <c r="I37" t="s">
        <v>2464</v>
      </c>
    </row>
    <row r="38" spans="1:9" x14ac:dyDescent="0.3">
      <c r="A38">
        <v>4208</v>
      </c>
      <c r="B38" t="s">
        <v>804</v>
      </c>
      <c r="C38" s="9">
        <v>2807.44186046511</v>
      </c>
      <c r="D38" s="9">
        <v>3345.6716417910402</v>
      </c>
      <c r="E38" s="9">
        <v>3058.47457627118</v>
      </c>
      <c r="F38" s="9">
        <v>2851.5348837209299</v>
      </c>
      <c r="G38" s="9">
        <f t="shared" si="0"/>
        <v>12063.122962248259</v>
      </c>
      <c r="H38" t="s">
        <v>104</v>
      </c>
      <c r="I38" t="s">
        <v>2464</v>
      </c>
    </row>
    <row r="39" spans="1:9" x14ac:dyDescent="0.3">
      <c r="A39">
        <v>4064</v>
      </c>
      <c r="B39" t="s">
        <v>770</v>
      </c>
      <c r="C39" s="9">
        <v>2673.4883720930202</v>
      </c>
      <c r="D39" s="9">
        <v>2522.2388059701402</v>
      </c>
      <c r="E39" s="9">
        <v>3047.28813559322</v>
      </c>
      <c r="F39" s="9">
        <v>1960.7441860465101</v>
      </c>
      <c r="G39" s="9">
        <f t="shared" si="0"/>
        <v>10203.75949970289</v>
      </c>
      <c r="H39" t="s">
        <v>103</v>
      </c>
      <c r="I39" t="s">
        <v>2464</v>
      </c>
    </row>
    <row r="40" spans="1:9" x14ac:dyDescent="0.3">
      <c r="A40">
        <v>7039</v>
      </c>
      <c r="B40" t="s">
        <v>1366</v>
      </c>
      <c r="C40" s="9">
        <v>1496.93023255813</v>
      </c>
      <c r="D40" s="9">
        <v>1238.0597014925299</v>
      </c>
      <c r="E40" s="9">
        <v>2989.3220338983001</v>
      </c>
      <c r="F40" s="9">
        <v>1471.8139534883701</v>
      </c>
      <c r="G40" s="9">
        <f t="shared" si="0"/>
        <v>7196.1259214373304</v>
      </c>
      <c r="H40" t="s">
        <v>103</v>
      </c>
      <c r="I40" t="s">
        <v>2464</v>
      </c>
    </row>
    <row r="41" spans="1:9" x14ac:dyDescent="0.3">
      <c r="A41">
        <v>6713</v>
      </c>
      <c r="B41" t="s">
        <v>1309</v>
      </c>
      <c r="C41" s="9">
        <v>2518.8837209302301</v>
      </c>
      <c r="D41" s="9">
        <v>2817.3134328358201</v>
      </c>
      <c r="E41" s="9">
        <v>2852.5423728813498</v>
      </c>
      <c r="F41" s="9">
        <v>2612.0930232558098</v>
      </c>
      <c r="G41" s="9">
        <f t="shared" si="0"/>
        <v>10800.832549903209</v>
      </c>
      <c r="H41" t="s">
        <v>104</v>
      </c>
      <c r="I41" t="s">
        <v>2464</v>
      </c>
    </row>
    <row r="42" spans="1:9" x14ac:dyDescent="0.3">
      <c r="A42">
        <v>7453</v>
      </c>
      <c r="B42" t="s">
        <v>1443</v>
      </c>
      <c r="C42" s="9">
        <v>2133.2093023255802</v>
      </c>
      <c r="D42" s="9">
        <v>2505.6716417910402</v>
      </c>
      <c r="E42" s="9">
        <v>2821.0169491525398</v>
      </c>
      <c r="F42" s="9">
        <v>1832.37209302325</v>
      </c>
      <c r="G42" s="9">
        <f t="shared" si="0"/>
        <v>9292.269986292411</v>
      </c>
      <c r="H42" t="s">
        <v>108</v>
      </c>
      <c r="I42" t="s">
        <v>2464</v>
      </c>
    </row>
    <row r="43" spans="1:9" x14ac:dyDescent="0.3">
      <c r="A43">
        <v>511</v>
      </c>
      <c r="B43" t="s">
        <v>7</v>
      </c>
      <c r="C43" s="9">
        <v>2434.6046511627901</v>
      </c>
      <c r="D43" s="9">
        <v>2406.7164179104402</v>
      </c>
      <c r="E43" s="9">
        <v>2778.3050847457598</v>
      </c>
      <c r="F43" s="9">
        <v>1866.41860465116</v>
      </c>
      <c r="G43" s="9">
        <f t="shared" si="0"/>
        <v>9486.0447584701506</v>
      </c>
      <c r="H43" t="s">
        <v>7</v>
      </c>
      <c r="I43" t="s">
        <v>2466</v>
      </c>
    </row>
    <row r="44" spans="1:9" x14ac:dyDescent="0.3">
      <c r="A44">
        <v>7361</v>
      </c>
      <c r="B44" t="s">
        <v>1424</v>
      </c>
      <c r="C44" s="9">
        <v>1587.9069767441799</v>
      </c>
      <c r="D44" s="9">
        <v>2280.4477611940201</v>
      </c>
      <c r="E44" s="9">
        <v>2609.4915254237198</v>
      </c>
      <c r="F44" s="9">
        <v>1919.44186046511</v>
      </c>
      <c r="G44" s="9">
        <f t="shared" si="0"/>
        <v>8397.2881238270311</v>
      </c>
      <c r="H44" t="s">
        <v>109</v>
      </c>
      <c r="I44" t="s">
        <v>2464</v>
      </c>
    </row>
    <row r="45" spans="1:9" x14ac:dyDescent="0.3">
      <c r="A45">
        <v>1088</v>
      </c>
      <c r="B45" t="s">
        <v>186</v>
      </c>
      <c r="C45" s="9">
        <v>1621.9534883720901</v>
      </c>
      <c r="D45" s="9">
        <v>1173.1343283582</v>
      </c>
      <c r="E45" s="9">
        <v>2583.05084745762</v>
      </c>
      <c r="F45" s="9">
        <v>1010.2325581395301</v>
      </c>
      <c r="G45" s="9">
        <f t="shared" si="0"/>
        <v>6388.3712223274397</v>
      </c>
      <c r="H45" t="s">
        <v>107</v>
      </c>
      <c r="I45" t="s">
        <v>2464</v>
      </c>
    </row>
    <row r="46" spans="1:9" x14ac:dyDescent="0.3">
      <c r="A46">
        <v>4534</v>
      </c>
      <c r="B46" t="s">
        <v>872</v>
      </c>
      <c r="C46" s="9">
        <v>2035.5348837209301</v>
      </c>
      <c r="D46" s="9">
        <v>1922.6865671641699</v>
      </c>
      <c r="E46" s="9">
        <v>2494.57627118644</v>
      </c>
      <c r="F46" s="9">
        <v>2586.9767441860399</v>
      </c>
      <c r="G46" s="9">
        <f t="shared" si="0"/>
        <v>9039.7744662575806</v>
      </c>
      <c r="H46" t="s">
        <v>103</v>
      </c>
      <c r="I46" t="s">
        <v>2464</v>
      </c>
    </row>
    <row r="47" spans="1:9" x14ac:dyDescent="0.3">
      <c r="A47">
        <v>4299</v>
      </c>
      <c r="B47" t="s">
        <v>824</v>
      </c>
      <c r="C47" s="9">
        <v>1989.7674418604599</v>
      </c>
      <c r="D47" s="9">
        <v>2417.0149253731302</v>
      </c>
      <c r="E47" s="9">
        <v>2376.6101694915201</v>
      </c>
      <c r="F47" s="9">
        <v>1635.9069767441799</v>
      </c>
      <c r="G47" s="9">
        <f t="shared" si="0"/>
        <v>8419.2995134692901</v>
      </c>
      <c r="H47" t="s">
        <v>103</v>
      </c>
      <c r="I47" t="s">
        <v>2464</v>
      </c>
    </row>
    <row r="48" spans="1:9" x14ac:dyDescent="0.3">
      <c r="A48">
        <v>6613</v>
      </c>
      <c r="B48" t="s">
        <v>1289</v>
      </c>
      <c r="C48" s="9">
        <v>1565.58139534883</v>
      </c>
      <c r="D48" s="9">
        <v>1914.62686567164</v>
      </c>
      <c r="E48" s="9">
        <v>2324.7457627118602</v>
      </c>
      <c r="F48" s="9">
        <v>1533.20930232558</v>
      </c>
      <c r="G48" s="9">
        <f t="shared" si="0"/>
        <v>7338.1633260579101</v>
      </c>
      <c r="H48" t="s">
        <v>103</v>
      </c>
      <c r="I48" t="s">
        <v>2464</v>
      </c>
    </row>
    <row r="49" spans="1:9" x14ac:dyDescent="0.3">
      <c r="A49">
        <v>9592</v>
      </c>
      <c r="B49" t="s">
        <v>1894</v>
      </c>
      <c r="C49" s="9">
        <v>318.13953488371999</v>
      </c>
      <c r="D49" s="9">
        <v>671.64179104477603</v>
      </c>
      <c r="E49" s="9">
        <v>2253.5593220338901</v>
      </c>
      <c r="F49" s="9">
        <v>492.279069767441</v>
      </c>
      <c r="G49" s="9">
        <f t="shared" si="0"/>
        <v>3735.6197177298272</v>
      </c>
      <c r="H49" t="s">
        <v>114</v>
      </c>
      <c r="I49" t="s">
        <v>2468</v>
      </c>
    </row>
    <row r="50" spans="1:9" x14ac:dyDescent="0.3">
      <c r="A50">
        <v>2353</v>
      </c>
      <c r="B50" t="s">
        <v>433</v>
      </c>
      <c r="C50" s="9">
        <v>1745.3023255813901</v>
      </c>
      <c r="D50" s="9">
        <v>1945.9701492537299</v>
      </c>
      <c r="E50" s="9">
        <v>2248.47457627118</v>
      </c>
      <c r="F50" s="9">
        <v>1617.48837209302</v>
      </c>
      <c r="G50" s="9">
        <f t="shared" si="0"/>
        <v>7557.2354231993204</v>
      </c>
      <c r="H50" t="s">
        <v>104</v>
      </c>
      <c r="I50" t="s">
        <v>2464</v>
      </c>
    </row>
    <row r="51" spans="1:9" x14ac:dyDescent="0.3">
      <c r="A51">
        <v>4887</v>
      </c>
      <c r="B51" t="s">
        <v>941</v>
      </c>
      <c r="C51" s="9">
        <v>1687.8139534883701</v>
      </c>
      <c r="D51" s="9">
        <v>1808.95522388059</v>
      </c>
      <c r="E51" s="9">
        <v>2214.9152542372799</v>
      </c>
      <c r="F51" s="9">
        <v>1614.13953488372</v>
      </c>
      <c r="G51" s="9">
        <f t="shared" si="0"/>
        <v>7325.8239664899593</v>
      </c>
      <c r="H51" t="s">
        <v>103</v>
      </c>
      <c r="I51" t="s">
        <v>2464</v>
      </c>
    </row>
    <row r="52" spans="1:9" x14ac:dyDescent="0.3">
      <c r="A52">
        <v>2450</v>
      </c>
      <c r="B52" t="s">
        <v>453</v>
      </c>
      <c r="C52" s="9">
        <v>1472.93023255813</v>
      </c>
      <c r="D52" s="9">
        <v>1554.62686567164</v>
      </c>
      <c r="E52" s="9">
        <v>2031.8644067796599</v>
      </c>
      <c r="F52" s="9">
        <v>996.83720930232505</v>
      </c>
      <c r="G52" s="9">
        <f t="shared" si="0"/>
        <v>6056.2587143117553</v>
      </c>
      <c r="H52" t="s">
        <v>105</v>
      </c>
      <c r="I52" t="s">
        <v>2464</v>
      </c>
    </row>
    <row r="53" spans="1:9" x14ac:dyDescent="0.3">
      <c r="A53">
        <v>3460</v>
      </c>
      <c r="B53" t="s">
        <v>650</v>
      </c>
      <c r="C53" s="9">
        <v>631.81395348837202</v>
      </c>
      <c r="D53" s="9">
        <v>994.47761194029795</v>
      </c>
      <c r="E53" s="9">
        <v>1876.7796610169401</v>
      </c>
      <c r="F53" s="9">
        <v>726.69767441860404</v>
      </c>
      <c r="G53" s="9">
        <f t="shared" si="0"/>
        <v>4229.7689008642137</v>
      </c>
      <c r="H53" t="s">
        <v>113</v>
      </c>
      <c r="I53" t="s">
        <v>2464</v>
      </c>
    </row>
    <row r="54" spans="1:9" x14ac:dyDescent="0.3">
      <c r="A54">
        <v>424</v>
      </c>
      <c r="B54" t="s">
        <v>159</v>
      </c>
      <c r="C54" s="9">
        <v>818.79069767441797</v>
      </c>
      <c r="D54" s="9">
        <v>1350.89552238805</v>
      </c>
      <c r="E54" s="9">
        <v>1790.3389830508399</v>
      </c>
      <c r="F54" s="9">
        <v>1096.1860465116199</v>
      </c>
      <c r="G54" s="9">
        <f t="shared" si="0"/>
        <v>5056.2112496249283</v>
      </c>
      <c r="H54" t="s">
        <v>159</v>
      </c>
      <c r="I54" t="s">
        <v>2464</v>
      </c>
    </row>
    <row r="55" spans="1:9" x14ac:dyDescent="0.3">
      <c r="A55">
        <v>8009</v>
      </c>
      <c r="B55" t="s">
        <v>1555</v>
      </c>
      <c r="C55" s="9">
        <v>1283.72093023255</v>
      </c>
      <c r="D55" s="9">
        <v>1437.76119402985</v>
      </c>
      <c r="E55" s="9">
        <v>1762.3728813559301</v>
      </c>
      <c r="F55" s="9">
        <v>1138.0465116278999</v>
      </c>
      <c r="G55" s="9">
        <f t="shared" si="0"/>
        <v>5621.9015172462305</v>
      </c>
      <c r="H55" t="s">
        <v>110</v>
      </c>
      <c r="I55" t="s">
        <v>2464</v>
      </c>
    </row>
    <row r="56" spans="1:9" x14ac:dyDescent="0.3">
      <c r="A56">
        <v>5925</v>
      </c>
      <c r="B56" t="s">
        <v>1148</v>
      </c>
      <c r="C56" s="9">
        <v>1145.3023255813901</v>
      </c>
      <c r="D56" s="9">
        <v>1431.9402985074601</v>
      </c>
      <c r="E56" s="9">
        <v>1731.8644067796599</v>
      </c>
      <c r="F56" s="9">
        <v>1140.8372093023199</v>
      </c>
      <c r="G56" s="9">
        <f t="shared" si="0"/>
        <v>5449.9442401708302</v>
      </c>
      <c r="H56" t="s">
        <v>112</v>
      </c>
      <c r="I56" t="s">
        <v>2464</v>
      </c>
    </row>
    <row r="57" spans="1:9" x14ac:dyDescent="0.3">
      <c r="A57">
        <v>1278</v>
      </c>
      <c r="B57" t="s">
        <v>226</v>
      </c>
      <c r="C57" s="9">
        <v>967.81395348837202</v>
      </c>
      <c r="D57" s="9">
        <v>767.01492537313402</v>
      </c>
      <c r="E57" s="9">
        <v>1689.6610169491501</v>
      </c>
      <c r="F57" s="9">
        <v>753.48837209302303</v>
      </c>
      <c r="G57" s="9">
        <f t="shared" si="0"/>
        <v>4177.9782679036789</v>
      </c>
      <c r="H57" t="s">
        <v>107</v>
      </c>
      <c r="I57" t="s">
        <v>2464</v>
      </c>
    </row>
    <row r="58" spans="1:9" x14ac:dyDescent="0.3">
      <c r="A58">
        <v>3039</v>
      </c>
      <c r="B58" t="s">
        <v>569</v>
      </c>
      <c r="C58" s="9">
        <v>866.79069767441797</v>
      </c>
      <c r="D58" s="9">
        <v>1122.0895522388</v>
      </c>
      <c r="E58" s="9">
        <v>1689.1525423728799</v>
      </c>
      <c r="F58" s="9">
        <v>843.34883720930202</v>
      </c>
      <c r="G58" s="9">
        <f t="shared" si="0"/>
        <v>4521.3816294953995</v>
      </c>
      <c r="H58" t="s">
        <v>111</v>
      </c>
      <c r="I58" t="s">
        <v>2464</v>
      </c>
    </row>
    <row r="59" spans="1:9" x14ac:dyDescent="0.3">
      <c r="A59">
        <v>2763</v>
      </c>
      <c r="B59" t="s">
        <v>510</v>
      </c>
      <c r="C59" s="9">
        <v>1302.6976744185999</v>
      </c>
      <c r="D59" s="9">
        <v>1271.6417910447699</v>
      </c>
      <c r="E59" s="9">
        <v>1622.54237288135</v>
      </c>
      <c r="F59" s="9">
        <v>1315.5348837209301</v>
      </c>
      <c r="G59" s="9">
        <f t="shared" si="0"/>
        <v>5512.41672206565</v>
      </c>
      <c r="H59" t="s">
        <v>104</v>
      </c>
      <c r="I59" t="s">
        <v>2464</v>
      </c>
    </row>
    <row r="60" spans="1:9" x14ac:dyDescent="0.3">
      <c r="A60">
        <v>6672</v>
      </c>
      <c r="B60" t="s">
        <v>1301</v>
      </c>
      <c r="C60" s="9">
        <v>676.46511627906898</v>
      </c>
      <c r="D60" s="9">
        <v>960.89552238805902</v>
      </c>
      <c r="E60" s="9">
        <v>1605.2542372881301</v>
      </c>
      <c r="F60" s="9">
        <v>934.32558139534797</v>
      </c>
      <c r="G60" s="9">
        <f t="shared" si="0"/>
        <v>4176.9404573506063</v>
      </c>
      <c r="H60" t="s">
        <v>103</v>
      </c>
      <c r="I60" t="s">
        <v>2464</v>
      </c>
    </row>
    <row r="61" spans="1:9" x14ac:dyDescent="0.3">
      <c r="A61">
        <v>6240</v>
      </c>
      <c r="B61" t="s">
        <v>1211</v>
      </c>
      <c r="C61" s="9">
        <v>1517.58139534883</v>
      </c>
      <c r="D61" s="9">
        <v>1731.9402985074601</v>
      </c>
      <c r="E61" s="9">
        <v>1462.8813559322</v>
      </c>
      <c r="F61" s="9">
        <v>1493.58139534883</v>
      </c>
      <c r="G61" s="9">
        <f t="shared" si="0"/>
        <v>6205.9844451373192</v>
      </c>
      <c r="H61" t="s">
        <v>104</v>
      </c>
      <c r="I61" t="s">
        <v>2464</v>
      </c>
    </row>
    <row r="62" spans="1:9" x14ac:dyDescent="0.3">
      <c r="A62">
        <v>9108</v>
      </c>
      <c r="B62" t="s">
        <v>1774</v>
      </c>
      <c r="C62" s="9">
        <v>932.09302325581302</v>
      </c>
      <c r="D62" s="9">
        <v>974.32835820895502</v>
      </c>
      <c r="E62" s="9">
        <v>1442.54237288135</v>
      </c>
      <c r="F62" s="9">
        <v>995.16279069767404</v>
      </c>
      <c r="G62" s="9">
        <f t="shared" si="0"/>
        <v>4344.1265450437922</v>
      </c>
      <c r="H62" t="s">
        <v>104</v>
      </c>
      <c r="I62" t="s">
        <v>2464</v>
      </c>
    </row>
    <row r="63" spans="1:9" x14ac:dyDescent="0.3">
      <c r="A63">
        <v>8140</v>
      </c>
      <c r="B63" t="s">
        <v>1579</v>
      </c>
      <c r="C63" s="9">
        <v>1080</v>
      </c>
      <c r="D63" s="9">
        <v>1500.4477611940199</v>
      </c>
      <c r="E63" s="9">
        <v>1406.94915254237</v>
      </c>
      <c r="F63" s="9">
        <v>878.51162790697595</v>
      </c>
      <c r="G63" s="9">
        <f t="shared" si="0"/>
        <v>4865.9085416433663</v>
      </c>
      <c r="H63" t="s">
        <v>2487</v>
      </c>
      <c r="I63" t="s">
        <v>2468</v>
      </c>
    </row>
    <row r="64" spans="1:9" x14ac:dyDescent="0.3">
      <c r="A64">
        <v>3718</v>
      </c>
      <c r="B64" t="s">
        <v>701</v>
      </c>
      <c r="C64" s="9">
        <v>690.97674418604595</v>
      </c>
      <c r="D64" s="9">
        <v>922.38805970149201</v>
      </c>
      <c r="E64" s="9">
        <v>1398.30508474576</v>
      </c>
      <c r="F64" s="9">
        <v>658.60465116278999</v>
      </c>
      <c r="G64" s="9">
        <f t="shared" si="0"/>
        <v>3670.274539796088</v>
      </c>
      <c r="H64" t="s">
        <v>105</v>
      </c>
      <c r="I64" t="s">
        <v>2464</v>
      </c>
    </row>
    <row r="65" spans="1:9" x14ac:dyDescent="0.3">
      <c r="A65">
        <v>1007</v>
      </c>
      <c r="B65" t="s">
        <v>166</v>
      </c>
      <c r="C65" s="9">
        <v>399.06976744185999</v>
      </c>
      <c r="D65" s="9">
        <v>586.11940298507398</v>
      </c>
      <c r="E65" s="9">
        <v>1389.1525423728799</v>
      </c>
      <c r="F65" s="9">
        <v>362.79069767441803</v>
      </c>
      <c r="G65" s="9">
        <f t="shared" si="0"/>
        <v>2737.1324104742316</v>
      </c>
      <c r="H65" t="s">
        <v>105</v>
      </c>
      <c r="I65" t="s">
        <v>2464</v>
      </c>
    </row>
    <row r="66" spans="1:9" x14ac:dyDescent="0.3">
      <c r="A66">
        <v>8824</v>
      </c>
      <c r="B66" t="s">
        <v>1703</v>
      </c>
      <c r="C66" s="9">
        <v>894.69767441860404</v>
      </c>
      <c r="D66" s="9">
        <v>1297.1641791044699</v>
      </c>
      <c r="E66" s="9">
        <v>1339.83050847457</v>
      </c>
      <c r="F66" s="9">
        <v>1019.1627906976699</v>
      </c>
      <c r="G66" s="9">
        <f t="shared" ref="G66:G129" si="1">C66+D66+E66+F66</f>
        <v>4550.8551526953142</v>
      </c>
      <c r="H66" t="s">
        <v>111</v>
      </c>
      <c r="I66" t="s">
        <v>2464</v>
      </c>
    </row>
    <row r="67" spans="1:9" x14ac:dyDescent="0.3">
      <c r="A67">
        <v>2474</v>
      </c>
      <c r="B67" t="s">
        <v>459</v>
      </c>
      <c r="C67" s="9">
        <v>659.72093023255798</v>
      </c>
      <c r="D67" s="9">
        <v>848.95522388059703</v>
      </c>
      <c r="E67" s="9">
        <v>1339.3220338983001</v>
      </c>
      <c r="F67" s="9">
        <v>493.39534883720899</v>
      </c>
      <c r="G67" s="9">
        <f t="shared" si="1"/>
        <v>3341.3935368486641</v>
      </c>
      <c r="H67" t="s">
        <v>104</v>
      </c>
      <c r="I67" t="s">
        <v>2464</v>
      </c>
    </row>
    <row r="68" spans="1:9" x14ac:dyDescent="0.3">
      <c r="A68">
        <v>3336</v>
      </c>
      <c r="B68" t="s">
        <v>625</v>
      </c>
      <c r="C68" s="9">
        <v>498.97674418604601</v>
      </c>
      <c r="D68" s="9">
        <v>681.94029850746199</v>
      </c>
      <c r="E68" s="9">
        <v>1315.93220338983</v>
      </c>
      <c r="F68" s="9">
        <v>648</v>
      </c>
      <c r="G68" s="9">
        <f t="shared" si="1"/>
        <v>3144.8492460833377</v>
      </c>
      <c r="H68" t="s">
        <v>105</v>
      </c>
      <c r="I68" t="s">
        <v>2464</v>
      </c>
    </row>
    <row r="69" spans="1:9" x14ac:dyDescent="0.3">
      <c r="A69">
        <v>1692</v>
      </c>
      <c r="B69" t="s">
        <v>310</v>
      </c>
      <c r="C69" s="9">
        <v>402.41860465116201</v>
      </c>
      <c r="D69" s="9">
        <v>456.71641791044698</v>
      </c>
      <c r="E69" s="9">
        <v>1309.83050847457</v>
      </c>
      <c r="F69" s="9">
        <v>415.81395348837202</v>
      </c>
      <c r="G69" s="9">
        <f t="shared" si="1"/>
        <v>2584.7794845245512</v>
      </c>
      <c r="H69" t="s">
        <v>310</v>
      </c>
      <c r="I69" t="s">
        <v>2480</v>
      </c>
    </row>
    <row r="70" spans="1:9" x14ac:dyDescent="0.3">
      <c r="A70">
        <v>4213</v>
      </c>
      <c r="B70" t="s">
        <v>806</v>
      </c>
      <c r="C70" s="9">
        <v>643.53488372093</v>
      </c>
      <c r="D70" s="9">
        <v>857.01492537313402</v>
      </c>
      <c r="E70" s="9">
        <v>1256.4406779661001</v>
      </c>
      <c r="F70" s="9">
        <v>843.34883720930202</v>
      </c>
      <c r="G70" s="9">
        <f t="shared" si="1"/>
        <v>3600.339324269466</v>
      </c>
      <c r="H70" t="s">
        <v>107</v>
      </c>
      <c r="I70" t="s">
        <v>2464</v>
      </c>
    </row>
    <row r="71" spans="1:9" x14ac:dyDescent="0.3">
      <c r="A71">
        <v>6826</v>
      </c>
      <c r="B71" t="s">
        <v>1331</v>
      </c>
      <c r="C71" s="9">
        <v>953.86046511627899</v>
      </c>
      <c r="D71" s="9">
        <v>1114.9253731343199</v>
      </c>
      <c r="E71" s="9">
        <v>1190.8474576271101</v>
      </c>
      <c r="F71" s="9">
        <v>855.62790697674404</v>
      </c>
      <c r="G71" s="9">
        <f t="shared" si="1"/>
        <v>4115.2612028544527</v>
      </c>
      <c r="H71" t="s">
        <v>2498</v>
      </c>
      <c r="I71" t="s">
        <v>2470</v>
      </c>
    </row>
    <row r="72" spans="1:9" x14ac:dyDescent="0.3">
      <c r="A72">
        <v>8867</v>
      </c>
      <c r="B72" t="s">
        <v>1714</v>
      </c>
      <c r="C72" s="9">
        <v>868.46511627906898</v>
      </c>
      <c r="D72" s="9">
        <v>1094.7761194029799</v>
      </c>
      <c r="E72" s="9">
        <v>1166.94915254237</v>
      </c>
      <c r="F72" s="9">
        <v>762.41860465116201</v>
      </c>
      <c r="G72" s="9">
        <f t="shared" si="1"/>
        <v>3892.608992875581</v>
      </c>
      <c r="H72" t="s">
        <v>104</v>
      </c>
      <c r="I72" t="s">
        <v>2464</v>
      </c>
    </row>
    <row r="73" spans="1:9" x14ac:dyDescent="0.3">
      <c r="A73">
        <v>265</v>
      </c>
      <c r="B73" t="s">
        <v>157</v>
      </c>
      <c r="C73" s="9">
        <v>827.16279069767404</v>
      </c>
      <c r="D73" s="9">
        <v>921.49253731343197</v>
      </c>
      <c r="E73" s="9">
        <v>1109.99999999999</v>
      </c>
      <c r="F73" s="9">
        <v>732.83720930232505</v>
      </c>
      <c r="G73" s="9">
        <f t="shared" si="1"/>
        <v>3591.4925373134211</v>
      </c>
      <c r="H73" t="s">
        <v>2488</v>
      </c>
      <c r="I73" t="s">
        <v>2466</v>
      </c>
    </row>
    <row r="74" spans="1:9" x14ac:dyDescent="0.3">
      <c r="A74">
        <v>5860</v>
      </c>
      <c r="B74" t="s">
        <v>1131</v>
      </c>
      <c r="C74" s="9">
        <v>702.13953488371999</v>
      </c>
      <c r="D74" s="9">
        <v>736.567164179104</v>
      </c>
      <c r="E74" s="9">
        <v>1064.23728813559</v>
      </c>
      <c r="F74" s="9">
        <v>987.90697674418595</v>
      </c>
      <c r="G74" s="9">
        <f t="shared" si="1"/>
        <v>3490.8509639426002</v>
      </c>
      <c r="H74" t="s">
        <v>1131</v>
      </c>
      <c r="I74" t="s">
        <v>2477</v>
      </c>
    </row>
    <row r="75" spans="1:9" x14ac:dyDescent="0.3">
      <c r="A75">
        <v>8782</v>
      </c>
      <c r="B75" t="s">
        <v>1696</v>
      </c>
      <c r="C75" s="9">
        <v>310.88372093023202</v>
      </c>
      <c r="D75" s="9">
        <v>458.05970149253699</v>
      </c>
      <c r="E75" s="9">
        <v>1010.3389830508401</v>
      </c>
      <c r="F75" s="9">
        <v>339.34883720930202</v>
      </c>
      <c r="G75" s="9">
        <f t="shared" si="1"/>
        <v>2118.6312426829109</v>
      </c>
      <c r="H75" t="s">
        <v>105</v>
      </c>
      <c r="I75" t="s">
        <v>2464</v>
      </c>
    </row>
    <row r="76" spans="1:9" x14ac:dyDescent="0.3">
      <c r="A76">
        <v>8774</v>
      </c>
      <c r="B76" t="s">
        <v>1694</v>
      </c>
      <c r="C76" s="9">
        <v>597.20930232558101</v>
      </c>
      <c r="D76" s="9">
        <v>741.04477611940194</v>
      </c>
      <c r="E76" s="9">
        <v>967.11864406779603</v>
      </c>
      <c r="F76" s="9">
        <v>621.20930232558101</v>
      </c>
      <c r="G76" s="9">
        <f t="shared" si="1"/>
        <v>2926.5820248383602</v>
      </c>
      <c r="H76" t="s">
        <v>104</v>
      </c>
      <c r="I76" t="s">
        <v>2464</v>
      </c>
    </row>
    <row r="77" spans="1:9" x14ac:dyDescent="0.3">
      <c r="A77">
        <v>6370</v>
      </c>
      <c r="B77" t="s">
        <v>1233</v>
      </c>
      <c r="C77" s="9">
        <v>368.37209302325499</v>
      </c>
      <c r="D77" s="9">
        <v>588.35820895522295</v>
      </c>
      <c r="E77" s="9">
        <v>963.05084745762701</v>
      </c>
      <c r="F77" s="9">
        <v>545.30232558139505</v>
      </c>
      <c r="G77" s="9">
        <f t="shared" si="1"/>
        <v>2465.0834750174999</v>
      </c>
      <c r="H77" t="s">
        <v>103</v>
      </c>
      <c r="I77" t="s">
        <v>2464</v>
      </c>
    </row>
    <row r="78" spans="1:9" x14ac:dyDescent="0.3">
      <c r="A78">
        <v>2949</v>
      </c>
      <c r="B78" t="s">
        <v>551</v>
      </c>
      <c r="C78" s="9">
        <v>343.25581395348797</v>
      </c>
      <c r="D78" s="9">
        <v>484.92537313432803</v>
      </c>
      <c r="E78" s="9">
        <v>955.93220338982997</v>
      </c>
      <c r="F78" s="9">
        <v>385.67441860465101</v>
      </c>
      <c r="G78" s="9">
        <f t="shared" si="1"/>
        <v>2169.7878090822969</v>
      </c>
      <c r="H78" t="s">
        <v>105</v>
      </c>
      <c r="I78" t="s">
        <v>2464</v>
      </c>
    </row>
    <row r="79" spans="1:9" x14ac:dyDescent="0.3">
      <c r="A79">
        <v>4943</v>
      </c>
      <c r="B79" t="s">
        <v>956</v>
      </c>
      <c r="C79" s="9">
        <v>505.67441860465101</v>
      </c>
      <c r="D79" s="9">
        <v>610.74626865671598</v>
      </c>
      <c r="E79" s="9">
        <v>935.08474576271101</v>
      </c>
      <c r="F79" s="9">
        <v>502.88372093023202</v>
      </c>
      <c r="G79" s="9">
        <f t="shared" si="1"/>
        <v>2554.3891539543101</v>
      </c>
      <c r="H79" t="s">
        <v>103</v>
      </c>
      <c r="I79" t="s">
        <v>2464</v>
      </c>
    </row>
    <row r="80" spans="1:9" x14ac:dyDescent="0.3">
      <c r="A80">
        <v>7466</v>
      </c>
      <c r="B80" t="s">
        <v>1448</v>
      </c>
      <c r="C80" s="9">
        <v>577.11627906976696</v>
      </c>
      <c r="D80" s="9">
        <v>696.71641791044703</v>
      </c>
      <c r="E80" s="9">
        <v>884.23728813559296</v>
      </c>
      <c r="F80" s="9">
        <v>324.83720930232499</v>
      </c>
      <c r="G80" s="9">
        <f t="shared" si="1"/>
        <v>2482.9071944181319</v>
      </c>
      <c r="H80" t="s">
        <v>105</v>
      </c>
      <c r="I80" t="s">
        <v>2464</v>
      </c>
    </row>
    <row r="81" spans="1:9" x14ac:dyDescent="0.3">
      <c r="A81">
        <v>735</v>
      </c>
      <c r="B81" t="s">
        <v>161</v>
      </c>
      <c r="C81" s="9">
        <v>648</v>
      </c>
      <c r="D81" s="9">
        <v>776.86567164179098</v>
      </c>
      <c r="E81" s="9">
        <v>876.61016949152497</v>
      </c>
      <c r="F81" s="9">
        <v>623.44186046511595</v>
      </c>
      <c r="G81" s="9">
        <f t="shared" si="1"/>
        <v>2924.9177015984319</v>
      </c>
      <c r="H81" t="s">
        <v>161</v>
      </c>
      <c r="I81" t="s">
        <v>2466</v>
      </c>
    </row>
    <row r="82" spans="1:9" x14ac:dyDescent="0.3">
      <c r="A82">
        <v>3268</v>
      </c>
      <c r="B82" t="s">
        <v>612</v>
      </c>
      <c r="C82" s="9">
        <v>407.44186046511601</v>
      </c>
      <c r="D82" s="9">
        <v>542.23880597014897</v>
      </c>
      <c r="E82" s="9">
        <v>837.45762711864404</v>
      </c>
      <c r="F82" s="9">
        <v>515.72093023255798</v>
      </c>
      <c r="G82" s="9">
        <f t="shared" si="1"/>
        <v>2302.8592237864668</v>
      </c>
      <c r="H82" t="s">
        <v>2469</v>
      </c>
      <c r="I82" t="s">
        <v>2470</v>
      </c>
    </row>
    <row r="83" spans="1:9" x14ac:dyDescent="0.3">
      <c r="A83">
        <v>1094</v>
      </c>
      <c r="B83" t="s">
        <v>188</v>
      </c>
      <c r="C83" s="9">
        <v>223.81395348837199</v>
      </c>
      <c r="D83" s="9">
        <v>354.17910447761102</v>
      </c>
      <c r="E83" s="9">
        <v>793.22033898305006</v>
      </c>
      <c r="F83" s="9">
        <v>341.58139534883702</v>
      </c>
      <c r="G83" s="9">
        <f t="shared" si="1"/>
        <v>1712.7947922978701</v>
      </c>
      <c r="H83" t="s">
        <v>2469</v>
      </c>
      <c r="I83" t="s">
        <v>2470</v>
      </c>
    </row>
    <row r="84" spans="1:9" x14ac:dyDescent="0.3">
      <c r="A84">
        <v>7398</v>
      </c>
      <c r="B84" t="s">
        <v>1433</v>
      </c>
      <c r="C84" s="9">
        <v>612.83720930232505</v>
      </c>
      <c r="D84" s="9">
        <v>564.62686567164099</v>
      </c>
      <c r="E84" s="9">
        <v>786.61016949152497</v>
      </c>
      <c r="F84" s="9">
        <v>499.53488372093</v>
      </c>
      <c r="G84" s="9">
        <f t="shared" si="1"/>
        <v>2463.609128186421</v>
      </c>
      <c r="H84" t="s">
        <v>107</v>
      </c>
      <c r="I84" t="s">
        <v>2464</v>
      </c>
    </row>
    <row r="85" spans="1:9" x14ac:dyDescent="0.3">
      <c r="A85">
        <v>5208</v>
      </c>
      <c r="B85" t="s">
        <v>1006</v>
      </c>
      <c r="C85" s="9">
        <v>347.16279069767398</v>
      </c>
      <c r="D85" s="9">
        <v>291.49253731343202</v>
      </c>
      <c r="E85" s="9">
        <v>779.99999999999898</v>
      </c>
      <c r="F85" s="9">
        <v>341.02325581395303</v>
      </c>
      <c r="G85" s="9">
        <f t="shared" si="1"/>
        <v>1759.678583825058</v>
      </c>
      <c r="H85" t="s">
        <v>105</v>
      </c>
      <c r="I85" t="s">
        <v>2464</v>
      </c>
    </row>
    <row r="86" spans="1:9" x14ac:dyDescent="0.3">
      <c r="A86">
        <v>3055</v>
      </c>
      <c r="B86" t="s">
        <v>572</v>
      </c>
      <c r="C86" s="9">
        <v>342.69767441860398</v>
      </c>
      <c r="D86" s="9">
        <v>444.62686567164099</v>
      </c>
      <c r="E86" s="9">
        <v>770.84745762711805</v>
      </c>
      <c r="F86" s="9">
        <v>192.558139534883</v>
      </c>
      <c r="G86" s="9">
        <f t="shared" si="1"/>
        <v>1750.7301372522459</v>
      </c>
      <c r="H86" t="s">
        <v>105</v>
      </c>
      <c r="I86" t="s">
        <v>2464</v>
      </c>
    </row>
    <row r="87" spans="1:9" x14ac:dyDescent="0.3">
      <c r="A87">
        <v>897</v>
      </c>
      <c r="B87" t="s">
        <v>163</v>
      </c>
      <c r="C87" s="9">
        <v>343.25581395348797</v>
      </c>
      <c r="D87" s="9">
        <v>438.80597014925303</v>
      </c>
      <c r="E87" s="9">
        <v>756.61016949152497</v>
      </c>
      <c r="F87" s="9">
        <v>396.279069767441</v>
      </c>
      <c r="G87" s="9">
        <f t="shared" si="1"/>
        <v>1934.951023361707</v>
      </c>
      <c r="H87" t="s">
        <v>163</v>
      </c>
      <c r="I87" t="s">
        <v>2497</v>
      </c>
    </row>
    <row r="88" spans="1:9" x14ac:dyDescent="0.3">
      <c r="A88">
        <v>2335</v>
      </c>
      <c r="B88" t="s">
        <v>426</v>
      </c>
      <c r="C88" s="9">
        <v>415.81395348837202</v>
      </c>
      <c r="D88" s="9">
        <v>523.880597014925</v>
      </c>
      <c r="E88" s="9">
        <v>751.016949152542</v>
      </c>
      <c r="F88" s="9">
        <v>382.32558139534802</v>
      </c>
      <c r="G88" s="9">
        <f t="shared" si="1"/>
        <v>2073.0370810511868</v>
      </c>
      <c r="H88" t="s">
        <v>106</v>
      </c>
      <c r="I88" t="s">
        <v>2464</v>
      </c>
    </row>
    <row r="89" spans="1:9" x14ac:dyDescent="0.3">
      <c r="A89">
        <v>120</v>
      </c>
      <c r="B89" t="s">
        <v>156</v>
      </c>
      <c r="C89" s="9">
        <v>596.65116279069696</v>
      </c>
      <c r="D89" s="9">
        <v>695.37313432835799</v>
      </c>
      <c r="E89" s="9">
        <v>746.44067796610102</v>
      </c>
      <c r="F89" s="9">
        <v>603.34883720930202</v>
      </c>
      <c r="G89" s="9">
        <f t="shared" si="1"/>
        <v>2641.8138122944583</v>
      </c>
      <c r="H89" t="s">
        <v>2488</v>
      </c>
      <c r="I89" t="s">
        <v>2466</v>
      </c>
    </row>
    <row r="90" spans="1:9" x14ac:dyDescent="0.3">
      <c r="A90">
        <v>9202</v>
      </c>
      <c r="B90" t="s">
        <v>1793</v>
      </c>
      <c r="C90" s="9">
        <v>876.279069767441</v>
      </c>
      <c r="D90" s="9">
        <v>742.83582089552203</v>
      </c>
      <c r="E90" s="9">
        <v>744.406779661016</v>
      </c>
      <c r="F90" s="9">
        <v>1113.48837209302</v>
      </c>
      <c r="G90" s="9">
        <f t="shared" si="1"/>
        <v>3477.0100424169987</v>
      </c>
      <c r="H90" t="s">
        <v>104</v>
      </c>
      <c r="I90" t="s">
        <v>2464</v>
      </c>
    </row>
    <row r="91" spans="1:9" x14ac:dyDescent="0.3">
      <c r="A91">
        <v>5260</v>
      </c>
      <c r="B91" t="s">
        <v>1018</v>
      </c>
      <c r="C91" s="9">
        <v>323.16279069767398</v>
      </c>
      <c r="D91" s="9">
        <v>518.95522388059703</v>
      </c>
      <c r="E91" s="9">
        <v>735.76271186440601</v>
      </c>
      <c r="F91" s="9">
        <v>428.09302325581302</v>
      </c>
      <c r="G91" s="9">
        <f t="shared" si="1"/>
        <v>2005.9737496984899</v>
      </c>
      <c r="H91" t="s">
        <v>109</v>
      </c>
      <c r="I91" t="s">
        <v>2464</v>
      </c>
    </row>
    <row r="92" spans="1:9" x14ac:dyDescent="0.3">
      <c r="A92">
        <v>7122</v>
      </c>
      <c r="B92" t="s">
        <v>1385</v>
      </c>
      <c r="C92" s="9">
        <v>541.95348837209303</v>
      </c>
      <c r="D92" s="9">
        <v>380.597014925373</v>
      </c>
      <c r="E92" s="9">
        <v>717.96610169491498</v>
      </c>
      <c r="F92" s="9">
        <v>313.67441860465101</v>
      </c>
      <c r="G92" s="9">
        <f t="shared" si="1"/>
        <v>1954.191023597032</v>
      </c>
      <c r="H92" t="s">
        <v>105</v>
      </c>
      <c r="I92" t="s">
        <v>2464</v>
      </c>
    </row>
    <row r="93" spans="1:9" x14ac:dyDescent="0.3">
      <c r="A93">
        <v>2575</v>
      </c>
      <c r="B93" t="s">
        <v>478</v>
      </c>
      <c r="C93" s="9">
        <v>538.04651162790606</v>
      </c>
      <c r="D93" s="9">
        <v>538.65671641791005</v>
      </c>
      <c r="E93" s="9">
        <v>657.45762711864404</v>
      </c>
      <c r="F93" s="9">
        <v>425.86046511627899</v>
      </c>
      <c r="G93" s="9">
        <f t="shared" si="1"/>
        <v>2160.021320280739</v>
      </c>
      <c r="H93" t="s">
        <v>106</v>
      </c>
      <c r="I93" t="s">
        <v>2464</v>
      </c>
    </row>
    <row r="94" spans="1:9" x14ac:dyDescent="0.3">
      <c r="A94">
        <v>9388</v>
      </c>
      <c r="B94" t="s">
        <v>1841</v>
      </c>
      <c r="C94" s="9">
        <v>203.16279069767401</v>
      </c>
      <c r="D94" s="9">
        <v>259.70149253731302</v>
      </c>
      <c r="E94" s="9">
        <v>643.72881355932202</v>
      </c>
      <c r="F94" s="9">
        <v>204.83720930232499</v>
      </c>
      <c r="G94" s="9">
        <f t="shared" si="1"/>
        <v>1311.430306096634</v>
      </c>
      <c r="H94" t="s">
        <v>2490</v>
      </c>
      <c r="I94" t="s">
        <v>2472</v>
      </c>
    </row>
    <row r="95" spans="1:9" x14ac:dyDescent="0.3">
      <c r="A95">
        <v>3687</v>
      </c>
      <c r="B95" t="s">
        <v>693</v>
      </c>
      <c r="C95" s="9">
        <v>499.53488372093</v>
      </c>
      <c r="D95" s="9">
        <v>582.98507462686496</v>
      </c>
      <c r="E95" s="9">
        <v>642.20338983050794</v>
      </c>
      <c r="F95" s="9">
        <v>471.62790697674399</v>
      </c>
      <c r="G95" s="9">
        <f t="shared" si="1"/>
        <v>2196.3512551550466</v>
      </c>
      <c r="H95" t="s">
        <v>104</v>
      </c>
      <c r="I95" t="s">
        <v>2464</v>
      </c>
    </row>
    <row r="96" spans="1:9" x14ac:dyDescent="0.3">
      <c r="A96">
        <v>6036</v>
      </c>
      <c r="B96" t="s">
        <v>1169</v>
      </c>
      <c r="C96" s="9">
        <v>280.744186046511</v>
      </c>
      <c r="D96" s="9">
        <v>518.95522388059703</v>
      </c>
      <c r="E96" s="9">
        <v>633.05084745762701</v>
      </c>
      <c r="F96" s="9">
        <v>255.06976744185999</v>
      </c>
      <c r="G96" s="9">
        <f t="shared" si="1"/>
        <v>1687.820024826595</v>
      </c>
      <c r="H96" t="s">
        <v>104</v>
      </c>
      <c r="I96" t="s">
        <v>2464</v>
      </c>
    </row>
    <row r="97" spans="1:9" x14ac:dyDescent="0.3">
      <c r="A97">
        <v>2270</v>
      </c>
      <c r="B97" t="s">
        <v>412</v>
      </c>
      <c r="C97" s="9">
        <v>486.13953488371999</v>
      </c>
      <c r="D97" s="9">
        <v>496.567164179104</v>
      </c>
      <c r="E97" s="9">
        <v>580.16949152542304</v>
      </c>
      <c r="F97" s="9">
        <v>574.32558139534797</v>
      </c>
      <c r="G97" s="9">
        <f t="shared" si="1"/>
        <v>2137.2017719835949</v>
      </c>
      <c r="H97" t="s">
        <v>2465</v>
      </c>
      <c r="I97" t="s">
        <v>2466</v>
      </c>
    </row>
    <row r="98" spans="1:9" x14ac:dyDescent="0.3">
      <c r="A98">
        <v>1216</v>
      </c>
      <c r="B98" t="s">
        <v>212</v>
      </c>
      <c r="C98" s="9">
        <v>322.046511627906</v>
      </c>
      <c r="D98" s="9">
        <v>368.50746268656701</v>
      </c>
      <c r="E98" s="9">
        <v>569.99999999999898</v>
      </c>
      <c r="F98" s="9">
        <v>266.23255813953398</v>
      </c>
      <c r="G98" s="9">
        <f t="shared" si="1"/>
        <v>1526.7865324540057</v>
      </c>
      <c r="H98" t="s">
        <v>108</v>
      </c>
      <c r="I98" t="s">
        <v>2464</v>
      </c>
    </row>
    <row r="99" spans="1:9" x14ac:dyDescent="0.3">
      <c r="A99">
        <v>4369</v>
      </c>
      <c r="B99" t="s">
        <v>840</v>
      </c>
      <c r="C99" s="9">
        <v>218.23255813953401</v>
      </c>
      <c r="D99" s="9">
        <v>288.80597014925303</v>
      </c>
      <c r="E99" s="9">
        <v>562.88135593220295</v>
      </c>
      <c r="F99" s="9">
        <v>289.67441860465101</v>
      </c>
      <c r="G99" s="9">
        <f t="shared" si="1"/>
        <v>1359.5943028256409</v>
      </c>
      <c r="H99" t="s">
        <v>107</v>
      </c>
      <c r="I99" t="s">
        <v>2464</v>
      </c>
    </row>
    <row r="100" spans="1:9" x14ac:dyDescent="0.3">
      <c r="A100">
        <v>6855</v>
      </c>
      <c r="B100" t="s">
        <v>1337</v>
      </c>
      <c r="C100" s="9">
        <v>155.16279069767401</v>
      </c>
      <c r="D100" s="9">
        <v>282.53731343283499</v>
      </c>
      <c r="E100" s="9">
        <v>545.08474576271101</v>
      </c>
      <c r="F100" s="9">
        <v>228.279069767441</v>
      </c>
      <c r="G100" s="9">
        <f t="shared" si="1"/>
        <v>1211.063919660661</v>
      </c>
      <c r="H100" t="s">
        <v>107</v>
      </c>
      <c r="I100" t="s">
        <v>2464</v>
      </c>
    </row>
    <row r="101" spans="1:9" x14ac:dyDescent="0.3">
      <c r="A101">
        <v>1202</v>
      </c>
      <c r="B101" t="s">
        <v>207</v>
      </c>
      <c r="C101" s="9">
        <v>290.23255813953398</v>
      </c>
      <c r="D101" s="9">
        <v>377.01492537313402</v>
      </c>
      <c r="E101" s="9">
        <v>541.52542372881305</v>
      </c>
      <c r="F101" s="9">
        <v>232.744186046511</v>
      </c>
      <c r="G101" s="9">
        <f t="shared" si="1"/>
        <v>1441.5170932879919</v>
      </c>
      <c r="H101" t="s">
        <v>105</v>
      </c>
      <c r="I101" t="s">
        <v>2464</v>
      </c>
    </row>
    <row r="102" spans="1:9" x14ac:dyDescent="0.3">
      <c r="A102">
        <v>9827</v>
      </c>
      <c r="B102" t="s">
        <v>1945</v>
      </c>
      <c r="C102" s="9">
        <v>315.34883720930202</v>
      </c>
      <c r="D102" s="9">
        <v>360.89552238805902</v>
      </c>
      <c r="E102" s="9">
        <v>536.44067796610102</v>
      </c>
      <c r="F102" s="9">
        <v>336.55813953488303</v>
      </c>
      <c r="G102" s="9">
        <f t="shared" si="1"/>
        <v>1549.2431770983453</v>
      </c>
      <c r="H102" t="s">
        <v>107</v>
      </c>
      <c r="I102" t="s">
        <v>2464</v>
      </c>
    </row>
    <row r="103" spans="1:9" x14ac:dyDescent="0.3">
      <c r="A103">
        <v>3668</v>
      </c>
      <c r="B103" t="s">
        <v>688</v>
      </c>
      <c r="C103" s="9">
        <v>303.62790697674399</v>
      </c>
      <c r="D103" s="9">
        <v>425.37313432835799</v>
      </c>
      <c r="E103" s="9">
        <v>530.33898305084699</v>
      </c>
      <c r="F103" s="9">
        <v>395.72093023255798</v>
      </c>
      <c r="G103" s="9">
        <f t="shared" si="1"/>
        <v>1655.060954588507</v>
      </c>
      <c r="H103" t="s">
        <v>106</v>
      </c>
      <c r="I103" t="s">
        <v>2464</v>
      </c>
    </row>
    <row r="104" spans="1:9" x14ac:dyDescent="0.3">
      <c r="A104">
        <v>3597</v>
      </c>
      <c r="B104" t="s">
        <v>674</v>
      </c>
      <c r="C104" s="9">
        <v>270.13953488371999</v>
      </c>
      <c r="D104" s="9">
        <v>335.82089552238801</v>
      </c>
      <c r="E104" s="9">
        <v>517.11864406779603</v>
      </c>
      <c r="F104" s="9">
        <v>208.18604651162701</v>
      </c>
      <c r="G104" s="9">
        <f t="shared" si="1"/>
        <v>1331.265120985531</v>
      </c>
      <c r="H104" t="s">
        <v>106</v>
      </c>
      <c r="I104" t="s">
        <v>2464</v>
      </c>
    </row>
    <row r="105" spans="1:9" x14ac:dyDescent="0.3">
      <c r="A105">
        <v>4188</v>
      </c>
      <c r="B105" t="s">
        <v>800</v>
      </c>
      <c r="C105" s="9">
        <v>89.302325581395294</v>
      </c>
      <c r="D105" s="9">
        <v>128.05970149253699</v>
      </c>
      <c r="E105" s="9">
        <v>515.59322033898297</v>
      </c>
      <c r="F105" s="9">
        <v>93.209302325581305</v>
      </c>
      <c r="G105" s="9">
        <f t="shared" si="1"/>
        <v>826.16454973849659</v>
      </c>
      <c r="H105" t="s">
        <v>105</v>
      </c>
      <c r="I105" t="s">
        <v>2464</v>
      </c>
    </row>
    <row r="106" spans="1:9" x14ac:dyDescent="0.3">
      <c r="A106">
        <v>2318</v>
      </c>
      <c r="B106" t="s">
        <v>420</v>
      </c>
      <c r="C106" s="9">
        <v>90.418604651162696</v>
      </c>
      <c r="D106" s="9">
        <v>115.97014925373099</v>
      </c>
      <c r="E106" s="9">
        <v>514.06779661016901</v>
      </c>
      <c r="F106" s="9">
        <v>175.255813953488</v>
      </c>
      <c r="G106" s="9">
        <f t="shared" si="1"/>
        <v>895.71236446855062</v>
      </c>
      <c r="H106" t="s">
        <v>2487</v>
      </c>
      <c r="I106" t="s">
        <v>2468</v>
      </c>
    </row>
    <row r="107" spans="1:9" x14ac:dyDescent="0.3">
      <c r="A107">
        <v>5038</v>
      </c>
      <c r="B107" t="s">
        <v>971</v>
      </c>
      <c r="C107" s="9">
        <v>156.279069767441</v>
      </c>
      <c r="D107" s="9">
        <v>311.64179104477603</v>
      </c>
      <c r="E107" s="9">
        <v>506.94915254237202</v>
      </c>
      <c r="F107" s="9">
        <v>186.41860465116201</v>
      </c>
      <c r="G107" s="9">
        <f t="shared" si="1"/>
        <v>1161.288618005751</v>
      </c>
      <c r="H107" t="s">
        <v>110</v>
      </c>
      <c r="I107" t="s">
        <v>2464</v>
      </c>
    </row>
    <row r="108" spans="1:9" x14ac:dyDescent="0.3">
      <c r="A108">
        <v>6022</v>
      </c>
      <c r="B108" t="s">
        <v>1166</v>
      </c>
      <c r="C108" s="9">
        <v>405.767441860465</v>
      </c>
      <c r="D108" s="9">
        <v>359.10447761194001</v>
      </c>
      <c r="E108" s="9">
        <v>505.42372881355902</v>
      </c>
      <c r="F108" s="9">
        <v>346.60465116278999</v>
      </c>
      <c r="G108" s="9">
        <f t="shared" si="1"/>
        <v>1616.9002994487541</v>
      </c>
      <c r="H108" t="s">
        <v>107</v>
      </c>
      <c r="I108" t="s">
        <v>2464</v>
      </c>
    </row>
    <row r="109" spans="1:9" x14ac:dyDescent="0.3">
      <c r="A109">
        <v>3716</v>
      </c>
      <c r="B109" t="s">
        <v>699</v>
      </c>
      <c r="C109" s="9">
        <v>196.46511627906901</v>
      </c>
      <c r="D109" s="9">
        <v>225.67164179104401</v>
      </c>
      <c r="E109" s="9">
        <v>483.55932203389801</v>
      </c>
      <c r="F109" s="9">
        <v>240</v>
      </c>
      <c r="G109" s="9">
        <f t="shared" si="1"/>
        <v>1145.6960801040111</v>
      </c>
      <c r="H109" t="s">
        <v>107</v>
      </c>
      <c r="I109" t="s">
        <v>2464</v>
      </c>
    </row>
    <row r="110" spans="1:9" x14ac:dyDescent="0.3">
      <c r="A110">
        <v>6254</v>
      </c>
      <c r="B110" t="s">
        <v>1214</v>
      </c>
      <c r="C110" s="9">
        <v>126.697674418604</v>
      </c>
      <c r="D110" s="9">
        <v>172.83582089552201</v>
      </c>
      <c r="E110" s="9">
        <v>478.98305084745698</v>
      </c>
      <c r="F110" s="9">
        <v>248.93023255813901</v>
      </c>
      <c r="G110" s="9">
        <f t="shared" si="1"/>
        <v>1027.446778719722</v>
      </c>
      <c r="H110" t="s">
        <v>107</v>
      </c>
      <c r="I110" t="s">
        <v>2464</v>
      </c>
    </row>
    <row r="111" spans="1:9" x14ac:dyDescent="0.3">
      <c r="A111">
        <v>3232</v>
      </c>
      <c r="B111" t="s">
        <v>604</v>
      </c>
      <c r="C111" s="9">
        <v>331.53488372093</v>
      </c>
      <c r="D111" s="9">
        <v>269.10447761194001</v>
      </c>
      <c r="E111" s="9">
        <v>477.45762711864398</v>
      </c>
      <c r="F111" s="9">
        <v>169.67441860465101</v>
      </c>
      <c r="G111" s="9">
        <f t="shared" si="1"/>
        <v>1247.7714070561651</v>
      </c>
      <c r="H111" t="s">
        <v>105</v>
      </c>
      <c r="I111" t="s">
        <v>2464</v>
      </c>
    </row>
    <row r="112" spans="1:9" x14ac:dyDescent="0.3">
      <c r="A112">
        <v>2209</v>
      </c>
      <c r="B112" t="s">
        <v>401</v>
      </c>
      <c r="C112" s="9">
        <v>122.790697674418</v>
      </c>
      <c r="D112" s="9">
        <v>334.92537313432803</v>
      </c>
      <c r="E112" s="9">
        <v>476.94915254237202</v>
      </c>
      <c r="F112" s="9">
        <v>151.81395348837199</v>
      </c>
      <c r="G112" s="9">
        <f t="shared" si="1"/>
        <v>1086.47917683949</v>
      </c>
      <c r="H112" t="s">
        <v>105</v>
      </c>
      <c r="I112" t="s">
        <v>2464</v>
      </c>
    </row>
    <row r="113" spans="1:9" x14ac:dyDescent="0.3">
      <c r="A113">
        <v>8130</v>
      </c>
      <c r="B113" t="s">
        <v>1575</v>
      </c>
      <c r="C113" s="9">
        <v>398.511627906976</v>
      </c>
      <c r="D113" s="9">
        <v>344.32835820895502</v>
      </c>
      <c r="E113" s="9">
        <v>468.30508474576197</v>
      </c>
      <c r="F113" s="9">
        <v>366.13953488371999</v>
      </c>
      <c r="G113" s="9">
        <f t="shared" si="1"/>
        <v>1577.284605745413</v>
      </c>
      <c r="H113" t="e">
        <v>#N/A</v>
      </c>
      <c r="I113" t="e">
        <v>#N/A</v>
      </c>
    </row>
    <row r="114" spans="1:9" x14ac:dyDescent="0.3">
      <c r="A114">
        <v>6009</v>
      </c>
      <c r="B114" t="s">
        <v>1162</v>
      </c>
      <c r="C114" s="9">
        <v>165.767441860465</v>
      </c>
      <c r="D114" s="9">
        <v>221.19402985074601</v>
      </c>
      <c r="E114" s="9">
        <v>463.22033898305</v>
      </c>
      <c r="F114" s="9">
        <v>227.16279069767401</v>
      </c>
      <c r="G114" s="9">
        <f t="shared" si="1"/>
        <v>1077.3446013919349</v>
      </c>
      <c r="H114" t="s">
        <v>107</v>
      </c>
      <c r="I114" t="s">
        <v>2464</v>
      </c>
    </row>
    <row r="115" spans="1:9" x14ac:dyDescent="0.3">
      <c r="A115">
        <v>8572</v>
      </c>
      <c r="B115" t="s">
        <v>1664</v>
      </c>
      <c r="C115" s="9">
        <v>483.34883720930202</v>
      </c>
      <c r="D115" s="9">
        <v>467.91044776119401</v>
      </c>
      <c r="E115" s="9">
        <v>455.59322033898297</v>
      </c>
      <c r="F115" s="9">
        <v>438.69767441860398</v>
      </c>
      <c r="G115" s="9">
        <f t="shared" si="1"/>
        <v>1845.5501797280831</v>
      </c>
      <c r="H115" t="s">
        <v>109</v>
      </c>
      <c r="I115" t="s">
        <v>2464</v>
      </c>
    </row>
    <row r="116" spans="1:9" x14ac:dyDescent="0.3">
      <c r="A116">
        <v>6098</v>
      </c>
      <c r="B116" t="s">
        <v>1183</v>
      </c>
      <c r="C116" s="9">
        <v>247.81395348837199</v>
      </c>
      <c r="D116" s="9">
        <v>286.567164179104</v>
      </c>
      <c r="E116" s="9">
        <v>440.33898305084699</v>
      </c>
      <c r="F116" s="9">
        <v>348.83720930232499</v>
      </c>
      <c r="G116" s="9">
        <f t="shared" si="1"/>
        <v>1323.5573100206479</v>
      </c>
      <c r="H116" t="s">
        <v>106</v>
      </c>
      <c r="I116" t="s">
        <v>2464</v>
      </c>
    </row>
    <row r="117" spans="1:9" x14ac:dyDescent="0.3">
      <c r="A117">
        <v>9283</v>
      </c>
      <c r="B117" t="s">
        <v>1815</v>
      </c>
      <c r="C117" s="9">
        <v>41.302325581395301</v>
      </c>
      <c r="D117" s="9">
        <v>102.985074626865</v>
      </c>
      <c r="E117" s="9">
        <v>440.33898305084699</v>
      </c>
      <c r="F117" s="9">
        <v>89.860465116279002</v>
      </c>
      <c r="G117" s="9">
        <f t="shared" si="1"/>
        <v>674.48684837538633</v>
      </c>
      <c r="H117" t="s">
        <v>105</v>
      </c>
      <c r="I117" t="s">
        <v>2464</v>
      </c>
    </row>
    <row r="118" spans="1:9" x14ac:dyDescent="0.3">
      <c r="A118">
        <v>1408</v>
      </c>
      <c r="B118" t="s">
        <v>254</v>
      </c>
      <c r="C118" s="9">
        <v>421.95348837209298</v>
      </c>
      <c r="D118" s="9">
        <v>415.97014925373099</v>
      </c>
      <c r="E118" s="9">
        <v>418.98305084745698</v>
      </c>
      <c r="F118" s="9">
        <v>399.06976744185999</v>
      </c>
      <c r="G118" s="9">
        <f t="shared" si="1"/>
        <v>1655.9764559151411</v>
      </c>
      <c r="H118" t="s">
        <v>104</v>
      </c>
      <c r="I118" t="s">
        <v>2464</v>
      </c>
    </row>
    <row r="119" spans="1:9" x14ac:dyDescent="0.3">
      <c r="A119">
        <v>9744</v>
      </c>
      <c r="B119" t="s">
        <v>1927</v>
      </c>
      <c r="C119" s="9">
        <v>213.20930232558101</v>
      </c>
      <c r="D119" s="9">
        <v>296.86567164179098</v>
      </c>
      <c r="E119" s="9">
        <v>417.45762711864398</v>
      </c>
      <c r="F119" s="9">
        <v>272.37209302325499</v>
      </c>
      <c r="G119" s="9">
        <f t="shared" si="1"/>
        <v>1199.9046941092711</v>
      </c>
      <c r="H119" t="s">
        <v>103</v>
      </c>
      <c r="I119" t="s">
        <v>2464</v>
      </c>
    </row>
    <row r="120" spans="1:9" x14ac:dyDescent="0.3">
      <c r="A120">
        <v>3194</v>
      </c>
      <c r="B120" t="s">
        <v>596</v>
      </c>
      <c r="C120" s="9">
        <v>211.53488372093</v>
      </c>
      <c r="D120" s="9">
        <v>248.05970149253699</v>
      </c>
      <c r="E120" s="9">
        <v>414.91525423728802</v>
      </c>
      <c r="F120" s="9">
        <v>197.023255813953</v>
      </c>
      <c r="G120" s="9">
        <f t="shared" si="1"/>
        <v>1071.533095264708</v>
      </c>
      <c r="H120" t="s">
        <v>2503</v>
      </c>
      <c r="I120" t="s">
        <v>2466</v>
      </c>
    </row>
    <row r="121" spans="1:9" x14ac:dyDescent="0.3">
      <c r="A121">
        <v>8918</v>
      </c>
      <c r="B121" t="s">
        <v>1729</v>
      </c>
      <c r="C121" s="9">
        <v>256.18604651162701</v>
      </c>
      <c r="D121" s="9">
        <v>225.67164179104401</v>
      </c>
      <c r="E121" s="9">
        <v>407.28813559321998</v>
      </c>
      <c r="F121" s="9">
        <v>261.20930232558101</v>
      </c>
      <c r="G121" s="9">
        <f t="shared" si="1"/>
        <v>1150.3551262214719</v>
      </c>
      <c r="H121" t="s">
        <v>2529</v>
      </c>
      <c r="I121" t="s">
        <v>2510</v>
      </c>
    </row>
    <row r="122" spans="1:9" x14ac:dyDescent="0.3">
      <c r="A122">
        <v>3343</v>
      </c>
      <c r="B122" t="s">
        <v>627</v>
      </c>
      <c r="C122" s="9">
        <v>118.325581395348</v>
      </c>
      <c r="D122" s="9">
        <v>165.67164179104401</v>
      </c>
      <c r="E122" s="9">
        <v>394.06779661016901</v>
      </c>
      <c r="F122" s="9">
        <v>129.488372093023</v>
      </c>
      <c r="G122" s="9">
        <f t="shared" si="1"/>
        <v>807.55339188958408</v>
      </c>
      <c r="H122" t="s">
        <v>105</v>
      </c>
      <c r="I122" t="s">
        <v>2464</v>
      </c>
    </row>
    <row r="123" spans="1:9" x14ac:dyDescent="0.3">
      <c r="A123">
        <v>1050</v>
      </c>
      <c r="B123" t="s">
        <v>178</v>
      </c>
      <c r="C123" s="9">
        <v>296.37209302325499</v>
      </c>
      <c r="D123" s="9">
        <v>253.880597014925</v>
      </c>
      <c r="E123" s="9">
        <v>372.711864406779</v>
      </c>
      <c r="F123" s="9">
        <v>275.16279069767398</v>
      </c>
      <c r="G123" s="9">
        <f t="shared" si="1"/>
        <v>1198.127345142633</v>
      </c>
      <c r="H123" t="s">
        <v>104</v>
      </c>
      <c r="I123" t="s">
        <v>2464</v>
      </c>
    </row>
    <row r="124" spans="1:9" x14ac:dyDescent="0.3">
      <c r="A124">
        <v>6671</v>
      </c>
      <c r="B124" t="s">
        <v>1300</v>
      </c>
      <c r="C124" s="9">
        <v>349.95348837209298</v>
      </c>
      <c r="D124" s="9">
        <v>248.955223880597</v>
      </c>
      <c r="E124" s="9">
        <v>367.11864406779603</v>
      </c>
      <c r="F124" s="9">
        <v>370.046511627906</v>
      </c>
      <c r="G124" s="9">
        <f t="shared" si="1"/>
        <v>1336.073867948392</v>
      </c>
      <c r="H124" t="s">
        <v>2503</v>
      </c>
      <c r="I124" t="s">
        <v>2466</v>
      </c>
    </row>
    <row r="125" spans="1:9" x14ac:dyDescent="0.3">
      <c r="A125">
        <v>8257</v>
      </c>
      <c r="B125" t="s">
        <v>1602</v>
      </c>
      <c r="C125" s="9">
        <v>158.511627906976</v>
      </c>
      <c r="D125" s="9">
        <v>270.447761194029</v>
      </c>
      <c r="E125" s="9">
        <v>365.59322033898297</v>
      </c>
      <c r="F125" s="9">
        <v>202.046511627906</v>
      </c>
      <c r="G125" s="9">
        <f t="shared" si="1"/>
        <v>996.59912106789398</v>
      </c>
      <c r="H125" t="s">
        <v>110</v>
      </c>
      <c r="I125" t="s">
        <v>2464</v>
      </c>
    </row>
    <row r="126" spans="1:9" x14ac:dyDescent="0.3">
      <c r="A126">
        <v>3655</v>
      </c>
      <c r="B126" t="s">
        <v>686</v>
      </c>
      <c r="C126" s="9">
        <v>132.279069767441</v>
      </c>
      <c r="D126" s="9">
        <v>128.955223880597</v>
      </c>
      <c r="E126" s="9">
        <v>362.54237288135499</v>
      </c>
      <c r="F126" s="9">
        <v>159.06976744185999</v>
      </c>
      <c r="G126" s="9">
        <f t="shared" si="1"/>
        <v>782.84643397125296</v>
      </c>
      <c r="H126" t="s">
        <v>2478</v>
      </c>
      <c r="I126" t="s">
        <v>2474</v>
      </c>
    </row>
    <row r="127" spans="1:9" x14ac:dyDescent="0.3">
      <c r="A127">
        <v>6122</v>
      </c>
      <c r="B127" t="s">
        <v>1186</v>
      </c>
      <c r="C127" s="9">
        <v>165.767441860465</v>
      </c>
      <c r="D127" s="9">
        <v>175.522388059701</v>
      </c>
      <c r="E127" s="9">
        <v>356.94915254237202</v>
      </c>
      <c r="F127" s="9">
        <v>121.116279069767</v>
      </c>
      <c r="G127" s="9">
        <f t="shared" si="1"/>
        <v>819.35526153230489</v>
      </c>
      <c r="H127" t="s">
        <v>106</v>
      </c>
      <c r="I127" t="s">
        <v>2464</v>
      </c>
    </row>
    <row r="128" spans="1:9" x14ac:dyDescent="0.3">
      <c r="A128">
        <v>7693</v>
      </c>
      <c r="B128" t="s">
        <v>1494</v>
      </c>
      <c r="C128" s="9">
        <v>158.511627906976</v>
      </c>
      <c r="D128" s="9">
        <v>149.10447761194001</v>
      </c>
      <c r="E128" s="9">
        <v>355.42372881355902</v>
      </c>
      <c r="F128" s="9">
        <v>231.62790697674399</v>
      </c>
      <c r="G128" s="9">
        <f t="shared" si="1"/>
        <v>894.66774130921908</v>
      </c>
      <c r="H128" t="s">
        <v>107</v>
      </c>
      <c r="I128" t="s">
        <v>2464</v>
      </c>
    </row>
    <row r="129" spans="1:9" x14ac:dyDescent="0.3">
      <c r="A129">
        <v>4148</v>
      </c>
      <c r="B129" t="s">
        <v>790</v>
      </c>
      <c r="C129" s="9">
        <v>94.325581395348806</v>
      </c>
      <c r="D129" s="9">
        <v>176.41791044776099</v>
      </c>
      <c r="E129" s="9">
        <v>354.91525423728802</v>
      </c>
      <c r="F129" s="9">
        <v>126.697674418604</v>
      </c>
      <c r="G129" s="9">
        <f t="shared" si="1"/>
        <v>752.35642049900184</v>
      </c>
      <c r="H129" t="s">
        <v>112</v>
      </c>
      <c r="I129" t="s">
        <v>2464</v>
      </c>
    </row>
    <row r="130" spans="1:9" x14ac:dyDescent="0.3">
      <c r="A130">
        <v>7036</v>
      </c>
      <c r="B130" t="s">
        <v>1365</v>
      </c>
      <c r="C130" s="9">
        <v>169.11627906976699</v>
      </c>
      <c r="D130" s="9">
        <v>245.37313432835799</v>
      </c>
      <c r="E130" s="9">
        <v>353.898305084745</v>
      </c>
      <c r="F130" s="9">
        <v>151.255813953488</v>
      </c>
      <c r="G130" s="9">
        <f t="shared" ref="G130:G193" si="2">C130+D130+E130+F130</f>
        <v>919.64353243635799</v>
      </c>
      <c r="H130" t="s">
        <v>310</v>
      </c>
      <c r="I130" t="s">
        <v>2480</v>
      </c>
    </row>
    <row r="131" spans="1:9" x14ac:dyDescent="0.3">
      <c r="A131">
        <v>1961</v>
      </c>
      <c r="B131" t="s">
        <v>359</v>
      </c>
      <c r="C131" s="9">
        <v>40.1860465116279</v>
      </c>
      <c r="D131" s="9">
        <v>87.761194029850699</v>
      </c>
      <c r="E131" s="9">
        <v>341.694915254237</v>
      </c>
      <c r="F131" s="9">
        <v>82.046511627906895</v>
      </c>
      <c r="G131" s="9">
        <f t="shared" si="2"/>
        <v>551.68866742362252</v>
      </c>
      <c r="H131" t="s">
        <v>107</v>
      </c>
      <c r="I131" t="s">
        <v>2464</v>
      </c>
    </row>
    <row r="132" spans="1:9" x14ac:dyDescent="0.3">
      <c r="A132">
        <v>2509</v>
      </c>
      <c r="B132" t="s">
        <v>428</v>
      </c>
      <c r="C132" s="9">
        <v>177.488372093023</v>
      </c>
      <c r="D132" s="9">
        <v>181.79104477611901</v>
      </c>
      <c r="E132" s="9">
        <v>340.16949152542298</v>
      </c>
      <c r="F132" s="9">
        <v>192</v>
      </c>
      <c r="G132" s="9">
        <f t="shared" si="2"/>
        <v>891.44890839456502</v>
      </c>
      <c r="H132" t="s">
        <v>105</v>
      </c>
      <c r="I132" t="s">
        <v>2464</v>
      </c>
    </row>
    <row r="133" spans="1:9" x14ac:dyDescent="0.3">
      <c r="A133">
        <v>1877</v>
      </c>
      <c r="B133" t="s">
        <v>343</v>
      </c>
      <c r="C133" s="9">
        <v>66.418604651162696</v>
      </c>
      <c r="D133" s="9">
        <v>100.746268656716</v>
      </c>
      <c r="E133" s="9">
        <v>334.57627118644001</v>
      </c>
      <c r="F133" s="9">
        <v>140.09302325581299</v>
      </c>
      <c r="G133" s="9">
        <f t="shared" si="2"/>
        <v>641.83416775013166</v>
      </c>
      <c r="H133" t="s">
        <v>105</v>
      </c>
      <c r="I133" t="s">
        <v>2464</v>
      </c>
    </row>
    <row r="134" spans="1:9" x14ac:dyDescent="0.3">
      <c r="A134">
        <v>7870</v>
      </c>
      <c r="B134" t="s">
        <v>1530</v>
      </c>
      <c r="C134" s="9">
        <v>120</v>
      </c>
      <c r="D134" s="9">
        <v>340.29850746268602</v>
      </c>
      <c r="E134" s="9">
        <v>325.93220338983002</v>
      </c>
      <c r="F134" s="9">
        <v>190.325581395348</v>
      </c>
      <c r="G134" s="9">
        <f t="shared" si="2"/>
        <v>976.55629224786401</v>
      </c>
      <c r="H134" t="s">
        <v>110</v>
      </c>
      <c r="I134" t="s">
        <v>2464</v>
      </c>
    </row>
    <row r="135" spans="1:9" x14ac:dyDescent="0.3">
      <c r="A135">
        <v>1774</v>
      </c>
      <c r="B135" t="s">
        <v>327</v>
      </c>
      <c r="C135" s="9">
        <v>265.11627906976702</v>
      </c>
      <c r="D135" s="9">
        <v>341.64179104477603</v>
      </c>
      <c r="E135" s="9">
        <v>324.91525423728802</v>
      </c>
      <c r="F135" s="9">
        <v>492.83720930232499</v>
      </c>
      <c r="G135" s="9">
        <f t="shared" si="2"/>
        <v>1424.510533654156</v>
      </c>
      <c r="H135" t="s">
        <v>110</v>
      </c>
      <c r="I135" t="s">
        <v>2464</v>
      </c>
    </row>
    <row r="136" spans="1:9" x14ac:dyDescent="0.3">
      <c r="A136">
        <v>8595</v>
      </c>
      <c r="B136" t="s">
        <v>1668</v>
      </c>
      <c r="C136" s="9">
        <v>245.58139534883699</v>
      </c>
      <c r="D136" s="9">
        <v>307.164179104477</v>
      </c>
      <c r="E136" s="9">
        <v>322.88135593220301</v>
      </c>
      <c r="F136" s="9">
        <v>279.06976744185999</v>
      </c>
      <c r="G136" s="9">
        <f t="shared" si="2"/>
        <v>1154.696697827377</v>
      </c>
      <c r="H136" t="e">
        <v>#N/A</v>
      </c>
      <c r="I136" t="e">
        <v>#N/A</v>
      </c>
    </row>
    <row r="137" spans="1:9" x14ac:dyDescent="0.3">
      <c r="A137">
        <v>8421</v>
      </c>
      <c r="B137" t="s">
        <v>1633</v>
      </c>
      <c r="C137" s="9">
        <v>380.65116279069701</v>
      </c>
      <c r="D137" s="9">
        <v>458.05970149253699</v>
      </c>
      <c r="E137" s="9">
        <v>320.33898305084699</v>
      </c>
      <c r="F137" s="9">
        <v>439.81395348837202</v>
      </c>
      <c r="G137" s="9">
        <f t="shared" si="2"/>
        <v>1598.863800822453</v>
      </c>
      <c r="H137" t="s">
        <v>108</v>
      </c>
      <c r="I137" t="s">
        <v>2464</v>
      </c>
    </row>
    <row r="138" spans="1:9" x14ac:dyDescent="0.3">
      <c r="A138">
        <v>3612</v>
      </c>
      <c r="B138" t="s">
        <v>679</v>
      </c>
      <c r="C138" s="9">
        <v>312</v>
      </c>
      <c r="D138" s="9">
        <v>270.447761194029</v>
      </c>
      <c r="E138" s="9">
        <v>319.32203389830499</v>
      </c>
      <c r="F138" s="9">
        <v>160.18604651162701</v>
      </c>
      <c r="G138" s="9">
        <f t="shared" si="2"/>
        <v>1061.9558416039611</v>
      </c>
      <c r="H138" t="s">
        <v>2485</v>
      </c>
      <c r="I138" t="s">
        <v>2468</v>
      </c>
    </row>
    <row r="139" spans="1:9" x14ac:dyDescent="0.3">
      <c r="A139">
        <v>1184</v>
      </c>
      <c r="B139" t="s">
        <v>203</v>
      </c>
      <c r="C139" s="9">
        <v>177.488372093023</v>
      </c>
      <c r="D139" s="9">
        <v>178.65671641790999</v>
      </c>
      <c r="E139" s="9">
        <v>318.30508474576197</v>
      </c>
      <c r="F139" s="9">
        <v>107.720930232558</v>
      </c>
      <c r="G139" s="9">
        <f t="shared" si="2"/>
        <v>782.17110348925291</v>
      </c>
      <c r="H139" t="s">
        <v>107</v>
      </c>
      <c r="I139" t="s">
        <v>2464</v>
      </c>
    </row>
    <row r="140" spans="1:9" x14ac:dyDescent="0.3">
      <c r="A140">
        <v>5356</v>
      </c>
      <c r="B140" t="s">
        <v>1037</v>
      </c>
      <c r="C140" s="9">
        <v>65.860465116279002</v>
      </c>
      <c r="D140" s="9">
        <v>72.985074626865597</v>
      </c>
      <c r="E140" s="9">
        <v>314.23728813559302</v>
      </c>
      <c r="F140" s="9">
        <v>181.39534883720901</v>
      </c>
      <c r="G140" s="9">
        <f t="shared" si="2"/>
        <v>634.47817671594657</v>
      </c>
      <c r="H140" t="s">
        <v>1037</v>
      </c>
      <c r="I140" t="s">
        <v>2466</v>
      </c>
    </row>
    <row r="141" spans="1:9" x14ac:dyDescent="0.3">
      <c r="A141">
        <v>7121</v>
      </c>
      <c r="B141" t="s">
        <v>1384</v>
      </c>
      <c r="C141" s="9">
        <v>97.674418604651095</v>
      </c>
      <c r="D141" s="9">
        <v>147.76119402985</v>
      </c>
      <c r="E141" s="9">
        <v>302.54237288135499</v>
      </c>
      <c r="F141" s="9">
        <v>159.62790697674399</v>
      </c>
      <c r="G141" s="9">
        <f t="shared" si="2"/>
        <v>707.60589249260011</v>
      </c>
      <c r="H141" t="s">
        <v>112</v>
      </c>
      <c r="I141" t="s">
        <v>2464</v>
      </c>
    </row>
    <row r="142" spans="1:9" x14ac:dyDescent="0.3">
      <c r="A142">
        <v>2945</v>
      </c>
      <c r="B142" t="s">
        <v>550</v>
      </c>
      <c r="C142" s="9">
        <v>149.58139534883699</v>
      </c>
      <c r="D142" s="9">
        <v>273.58208955223802</v>
      </c>
      <c r="E142" s="9">
        <v>298.47457627118598</v>
      </c>
      <c r="F142" s="9">
        <v>111.627906976744</v>
      </c>
      <c r="G142" s="9">
        <f t="shared" si="2"/>
        <v>833.26596814900495</v>
      </c>
      <c r="H142" t="s">
        <v>103</v>
      </c>
      <c r="I142" t="s">
        <v>2464</v>
      </c>
    </row>
    <row r="143" spans="1:9" x14ac:dyDescent="0.3">
      <c r="A143">
        <v>2877</v>
      </c>
      <c r="B143" t="s">
        <v>531</v>
      </c>
      <c r="C143" s="9">
        <v>185.86046511627899</v>
      </c>
      <c r="D143" s="9">
        <v>163.43283582089501</v>
      </c>
      <c r="E143" s="9">
        <v>297.96610169491498</v>
      </c>
      <c r="F143" s="9">
        <v>199.255813953488</v>
      </c>
      <c r="G143" s="9">
        <f t="shared" si="2"/>
        <v>846.51521658557692</v>
      </c>
      <c r="H143" t="s">
        <v>107</v>
      </c>
      <c r="I143" t="s">
        <v>2464</v>
      </c>
    </row>
    <row r="144" spans="1:9" x14ac:dyDescent="0.3">
      <c r="A144">
        <v>6065</v>
      </c>
      <c r="B144" t="s">
        <v>1175</v>
      </c>
      <c r="C144" s="9">
        <v>184.18604651162701</v>
      </c>
      <c r="D144" s="9">
        <v>228.805970149253</v>
      </c>
      <c r="E144" s="9">
        <v>293.38983050847401</v>
      </c>
      <c r="F144" s="9">
        <v>229.95348837209301</v>
      </c>
      <c r="G144" s="9">
        <f t="shared" si="2"/>
        <v>936.33533554144708</v>
      </c>
      <c r="H144" t="s">
        <v>105</v>
      </c>
      <c r="I144" t="s">
        <v>2464</v>
      </c>
    </row>
    <row r="145" spans="1:9" x14ac:dyDescent="0.3">
      <c r="A145">
        <v>2307</v>
      </c>
      <c r="B145" t="s">
        <v>417</v>
      </c>
      <c r="C145" s="9">
        <v>227.720930232558</v>
      </c>
      <c r="D145" s="9">
        <v>216.71641791044701</v>
      </c>
      <c r="E145" s="9">
        <v>284.74576271186402</v>
      </c>
      <c r="F145" s="9">
        <v>215.44186046511601</v>
      </c>
      <c r="G145" s="9">
        <f t="shared" si="2"/>
        <v>944.62497131998498</v>
      </c>
      <c r="H145" t="s">
        <v>109</v>
      </c>
      <c r="I145" t="s">
        <v>2464</v>
      </c>
    </row>
    <row r="146" spans="1:9" x14ac:dyDescent="0.3">
      <c r="A146">
        <v>1954</v>
      </c>
      <c r="B146" t="s">
        <v>357</v>
      </c>
      <c r="C146" s="9">
        <v>157.95348837209301</v>
      </c>
      <c r="D146" s="9">
        <v>220.74626865671601</v>
      </c>
      <c r="E146" s="9">
        <v>279.15254237288099</v>
      </c>
      <c r="F146" s="9">
        <v>123.348837209302</v>
      </c>
      <c r="G146" s="9">
        <f t="shared" si="2"/>
        <v>781.20113661099208</v>
      </c>
      <c r="H146" t="s">
        <v>106</v>
      </c>
      <c r="I146" t="s">
        <v>2464</v>
      </c>
    </row>
    <row r="147" spans="1:9" x14ac:dyDescent="0.3">
      <c r="A147">
        <v>9685</v>
      </c>
      <c r="B147" t="s">
        <v>1915</v>
      </c>
      <c r="C147" s="9">
        <v>94.883720930232499</v>
      </c>
      <c r="D147" s="9">
        <v>162.98507462686501</v>
      </c>
      <c r="E147" s="9">
        <v>273.55932203389801</v>
      </c>
      <c r="F147" s="9">
        <v>127.255813953488</v>
      </c>
      <c r="G147" s="9">
        <f t="shared" si="2"/>
        <v>658.68393154448347</v>
      </c>
      <c r="H147" t="s">
        <v>110</v>
      </c>
      <c r="I147" t="s">
        <v>2464</v>
      </c>
    </row>
    <row r="148" spans="1:9" x14ac:dyDescent="0.3">
      <c r="A148">
        <v>9101</v>
      </c>
      <c r="B148" t="s">
        <v>1772</v>
      </c>
      <c r="C148" s="9">
        <v>120.558139534883</v>
      </c>
      <c r="D148" s="9">
        <v>141.044776119402</v>
      </c>
      <c r="E148" s="9">
        <v>272.03389830508399</v>
      </c>
      <c r="F148" s="9">
        <v>140.65116279069699</v>
      </c>
      <c r="G148" s="9">
        <f t="shared" si="2"/>
        <v>674.28797675006592</v>
      </c>
      <c r="H148" t="s">
        <v>112</v>
      </c>
      <c r="I148" t="s">
        <v>2464</v>
      </c>
    </row>
    <row r="149" spans="1:9" x14ac:dyDescent="0.3">
      <c r="A149">
        <v>2073</v>
      </c>
      <c r="B149" t="s">
        <v>376</v>
      </c>
      <c r="C149" s="9">
        <v>114.418604651162</v>
      </c>
      <c r="D149" s="9">
        <v>87.761194029850699</v>
      </c>
      <c r="E149" s="9">
        <v>264.91525423728802</v>
      </c>
      <c r="F149" s="9">
        <v>147.90697674418601</v>
      </c>
      <c r="G149" s="9">
        <f t="shared" si="2"/>
        <v>615.00202966248673</v>
      </c>
      <c r="H149" t="s">
        <v>2482</v>
      </c>
      <c r="I149" t="s">
        <v>2477</v>
      </c>
    </row>
    <row r="150" spans="1:9" x14ac:dyDescent="0.3">
      <c r="A150">
        <v>3464</v>
      </c>
      <c r="B150" t="s">
        <v>651</v>
      </c>
      <c r="C150" s="9">
        <v>151.255813953488</v>
      </c>
      <c r="D150" s="9">
        <v>145.522388059701</v>
      </c>
      <c r="E150" s="9">
        <v>262.88135593220301</v>
      </c>
      <c r="F150" s="9">
        <v>107.720930232558</v>
      </c>
      <c r="G150" s="9">
        <f t="shared" si="2"/>
        <v>667.38048817794993</v>
      </c>
      <c r="H150" t="s">
        <v>113</v>
      </c>
      <c r="I150" t="s">
        <v>2464</v>
      </c>
    </row>
    <row r="151" spans="1:9" x14ac:dyDescent="0.3">
      <c r="A151">
        <v>1975</v>
      </c>
      <c r="B151" t="s">
        <v>360</v>
      </c>
      <c r="C151" s="9">
        <v>179.16279069767401</v>
      </c>
      <c r="D151" s="9">
        <v>212.238805970149</v>
      </c>
      <c r="E151" s="9">
        <v>258.30508474576197</v>
      </c>
      <c r="F151" s="9">
        <v>229.95348837209301</v>
      </c>
      <c r="G151" s="9">
        <f t="shared" si="2"/>
        <v>879.66016978567802</v>
      </c>
      <c r="H151" t="s">
        <v>108</v>
      </c>
      <c r="I151" t="s">
        <v>2464</v>
      </c>
    </row>
    <row r="152" spans="1:9" x14ac:dyDescent="0.3">
      <c r="A152">
        <v>9318</v>
      </c>
      <c r="B152" t="s">
        <v>1824</v>
      </c>
      <c r="C152" s="9">
        <v>56.930232558139501</v>
      </c>
      <c r="D152" s="9">
        <v>75.671641791044706</v>
      </c>
      <c r="E152" s="9">
        <v>254.23728813559299</v>
      </c>
      <c r="F152" s="9">
        <v>56.930232558139501</v>
      </c>
      <c r="G152" s="9">
        <f t="shared" si="2"/>
        <v>443.7693950429167</v>
      </c>
      <c r="H152" t="s">
        <v>107</v>
      </c>
      <c r="I152" t="s">
        <v>2464</v>
      </c>
    </row>
    <row r="153" spans="1:9" x14ac:dyDescent="0.3">
      <c r="A153">
        <v>1402</v>
      </c>
      <c r="B153" t="s">
        <v>253</v>
      </c>
      <c r="C153" s="9">
        <v>91.534883720930196</v>
      </c>
      <c r="D153" s="9">
        <v>141.492537313432</v>
      </c>
      <c r="E153" s="9">
        <v>252.203389830508</v>
      </c>
      <c r="F153" s="9">
        <v>136.18604651162701</v>
      </c>
      <c r="G153" s="9">
        <f t="shared" si="2"/>
        <v>621.41685737649721</v>
      </c>
      <c r="H153" t="s">
        <v>2485</v>
      </c>
      <c r="I153" t="s">
        <v>2468</v>
      </c>
    </row>
    <row r="154" spans="1:9" x14ac:dyDescent="0.3">
      <c r="A154">
        <v>3630</v>
      </c>
      <c r="B154" t="s">
        <v>680</v>
      </c>
      <c r="C154" s="9">
        <v>195.34883720930199</v>
      </c>
      <c r="D154" s="9">
        <v>195.22388059701399</v>
      </c>
      <c r="E154" s="9">
        <v>248.135593220338</v>
      </c>
      <c r="F154" s="9">
        <v>260.09302325581302</v>
      </c>
      <c r="G154" s="9">
        <f t="shared" si="2"/>
        <v>898.801334282467</v>
      </c>
      <c r="H154" t="s">
        <v>105</v>
      </c>
      <c r="I154" t="s">
        <v>2464</v>
      </c>
    </row>
    <row r="155" spans="1:9" x14ac:dyDescent="0.3">
      <c r="A155">
        <v>3697</v>
      </c>
      <c r="B155" t="s">
        <v>695</v>
      </c>
      <c r="C155" s="9">
        <v>29.581395348837201</v>
      </c>
      <c r="D155" s="9">
        <v>80.149253731343194</v>
      </c>
      <c r="E155" s="9">
        <v>245.593220338983</v>
      </c>
      <c r="F155" s="9">
        <v>87.069767441860407</v>
      </c>
      <c r="G155" s="9">
        <f t="shared" si="2"/>
        <v>442.39363686102382</v>
      </c>
      <c r="H155" t="s">
        <v>109</v>
      </c>
      <c r="I155" t="s">
        <v>2464</v>
      </c>
    </row>
    <row r="156" spans="1:9" x14ac:dyDescent="0.3">
      <c r="A156">
        <v>1701</v>
      </c>
      <c r="B156" t="s">
        <v>312</v>
      </c>
      <c r="C156" s="9">
        <v>131.720930232558</v>
      </c>
      <c r="D156" s="9">
        <v>156.26865671641701</v>
      </c>
      <c r="E156" s="9">
        <v>243.55932203389801</v>
      </c>
      <c r="F156" s="9">
        <v>154.046511627906</v>
      </c>
      <c r="G156" s="9">
        <f t="shared" si="2"/>
        <v>685.595420610779</v>
      </c>
      <c r="H156" t="s">
        <v>105</v>
      </c>
      <c r="I156" t="s">
        <v>2464</v>
      </c>
    </row>
    <row r="157" spans="1:9" x14ac:dyDescent="0.3">
      <c r="A157">
        <v>6497</v>
      </c>
      <c r="B157" t="s">
        <v>1261</v>
      </c>
      <c r="C157" s="9">
        <v>93.767441860465098</v>
      </c>
      <c r="D157" s="9">
        <v>105.671641791044</v>
      </c>
      <c r="E157" s="9">
        <v>241.016949152542</v>
      </c>
      <c r="F157" s="9">
        <v>49.674418604651102</v>
      </c>
      <c r="G157" s="9">
        <f t="shared" si="2"/>
        <v>490.13045140870224</v>
      </c>
      <c r="H157" t="s">
        <v>105</v>
      </c>
      <c r="I157" t="s">
        <v>2464</v>
      </c>
    </row>
    <row r="158" spans="1:9" x14ac:dyDescent="0.3">
      <c r="A158">
        <v>6875</v>
      </c>
      <c r="B158" t="s">
        <v>1343</v>
      </c>
      <c r="C158" s="9">
        <v>129.488372093023</v>
      </c>
      <c r="D158" s="9">
        <v>102.985074626865</v>
      </c>
      <c r="E158" s="9">
        <v>240.508474576271</v>
      </c>
      <c r="F158" s="9">
        <v>108.279069767441</v>
      </c>
      <c r="G158" s="9">
        <f t="shared" si="2"/>
        <v>581.26099106359993</v>
      </c>
      <c r="H158" t="s">
        <v>113</v>
      </c>
      <c r="I158" t="s">
        <v>2464</v>
      </c>
    </row>
    <row r="159" spans="1:9" x14ac:dyDescent="0.3">
      <c r="A159">
        <v>1340</v>
      </c>
      <c r="B159" t="s">
        <v>240</v>
      </c>
      <c r="C159" s="9">
        <v>125.58139534883701</v>
      </c>
      <c r="D159" s="9">
        <v>169.25373134328299</v>
      </c>
      <c r="E159" s="9">
        <v>240.508474576271</v>
      </c>
      <c r="F159" s="9">
        <v>92.651162790697597</v>
      </c>
      <c r="G159" s="9">
        <f t="shared" si="2"/>
        <v>627.99476405908865</v>
      </c>
      <c r="H159" t="s">
        <v>113</v>
      </c>
      <c r="I159" t="s">
        <v>2464</v>
      </c>
    </row>
    <row r="160" spans="1:9" x14ac:dyDescent="0.3">
      <c r="A160">
        <v>6898</v>
      </c>
      <c r="B160" t="s">
        <v>1347</v>
      </c>
      <c r="C160" s="9">
        <v>56.930232558139501</v>
      </c>
      <c r="D160" s="9">
        <v>94.477611940298502</v>
      </c>
      <c r="E160" s="9">
        <v>237.45762711864401</v>
      </c>
      <c r="F160" s="9">
        <v>116.09302325581299</v>
      </c>
      <c r="G160" s="9">
        <f t="shared" si="2"/>
        <v>504.95849487289502</v>
      </c>
      <c r="H160" t="s">
        <v>105</v>
      </c>
      <c r="I160" t="s">
        <v>2464</v>
      </c>
    </row>
    <row r="161" spans="1:9" x14ac:dyDescent="0.3">
      <c r="A161">
        <v>6814</v>
      </c>
      <c r="B161" t="s">
        <v>1328</v>
      </c>
      <c r="C161" s="9">
        <v>216.558139534883</v>
      </c>
      <c r="D161" s="9">
        <v>295.97014925373099</v>
      </c>
      <c r="E161" s="9">
        <v>235.42372881355899</v>
      </c>
      <c r="F161" s="9">
        <v>255.06976744185999</v>
      </c>
      <c r="G161" s="9">
        <f t="shared" si="2"/>
        <v>1003.021785044033</v>
      </c>
      <c r="H161" t="s">
        <v>110</v>
      </c>
      <c r="I161" t="s">
        <v>2464</v>
      </c>
    </row>
    <row r="162" spans="1:9" x14ac:dyDescent="0.3">
      <c r="A162">
        <v>1994</v>
      </c>
      <c r="B162" t="s">
        <v>362</v>
      </c>
      <c r="C162" s="9">
        <v>212.09302325581299</v>
      </c>
      <c r="D162" s="9">
        <v>293.73134328358202</v>
      </c>
      <c r="E162" s="9">
        <v>231.35593220338899</v>
      </c>
      <c r="F162" s="9">
        <v>189.20930232558101</v>
      </c>
      <c r="G162" s="9">
        <f t="shared" si="2"/>
        <v>926.38960106836498</v>
      </c>
      <c r="H162" t="s">
        <v>106</v>
      </c>
      <c r="I162" t="s">
        <v>2464</v>
      </c>
    </row>
    <row r="163" spans="1:9" x14ac:dyDescent="0.3">
      <c r="A163">
        <v>5891</v>
      </c>
      <c r="B163" t="s">
        <v>1139</v>
      </c>
      <c r="C163" s="9">
        <v>111.06976744185999</v>
      </c>
      <c r="D163" s="9">
        <v>114.626865671641</v>
      </c>
      <c r="E163" s="9">
        <v>230.33898305084699</v>
      </c>
      <c r="F163" s="9">
        <v>84.837209302325505</v>
      </c>
      <c r="G163" s="9">
        <f t="shared" si="2"/>
        <v>540.87282546667348</v>
      </c>
      <c r="H163" t="s">
        <v>104</v>
      </c>
      <c r="I163" t="s">
        <v>2464</v>
      </c>
    </row>
    <row r="164" spans="1:9" x14ac:dyDescent="0.3">
      <c r="A164">
        <v>4669</v>
      </c>
      <c r="B164" t="s">
        <v>896</v>
      </c>
      <c r="C164" s="9">
        <v>140.09302325581299</v>
      </c>
      <c r="D164" s="9">
        <v>190.29850746268599</v>
      </c>
      <c r="E164" s="9">
        <v>228.305084745762</v>
      </c>
      <c r="F164" s="9">
        <v>176.37209302325499</v>
      </c>
      <c r="G164" s="9">
        <f t="shared" si="2"/>
        <v>735.06870848751601</v>
      </c>
      <c r="H164" t="s">
        <v>2503</v>
      </c>
      <c r="I164" t="s">
        <v>2466</v>
      </c>
    </row>
    <row r="165" spans="1:9" x14ac:dyDescent="0.3">
      <c r="A165">
        <v>5738</v>
      </c>
      <c r="B165" t="s">
        <v>1107</v>
      </c>
      <c r="C165" s="9">
        <v>135.62790697674399</v>
      </c>
      <c r="D165" s="9">
        <v>274.477611940298</v>
      </c>
      <c r="E165" s="9">
        <v>217.118644067796</v>
      </c>
      <c r="F165" s="9">
        <v>60.279069767441797</v>
      </c>
      <c r="G165" s="9">
        <f t="shared" si="2"/>
        <v>687.50323275227981</v>
      </c>
      <c r="H165" t="s">
        <v>113</v>
      </c>
      <c r="I165" t="s">
        <v>2464</v>
      </c>
    </row>
    <row r="166" spans="1:9" x14ac:dyDescent="0.3">
      <c r="A166">
        <v>2925</v>
      </c>
      <c r="B166" t="s">
        <v>545</v>
      </c>
      <c r="C166" s="9">
        <v>82.046511627906895</v>
      </c>
      <c r="D166" s="9">
        <v>133.880597014925</v>
      </c>
      <c r="E166" s="9">
        <v>216.610169491525</v>
      </c>
      <c r="F166" s="9">
        <v>108.279069767441</v>
      </c>
      <c r="G166" s="9">
        <f t="shared" si="2"/>
        <v>540.81634790179794</v>
      </c>
      <c r="H166" t="s">
        <v>107</v>
      </c>
      <c r="I166" t="s">
        <v>2464</v>
      </c>
    </row>
    <row r="167" spans="1:9" x14ac:dyDescent="0.3">
      <c r="A167">
        <v>1391</v>
      </c>
      <c r="B167" t="s">
        <v>251</v>
      </c>
      <c r="C167" s="9">
        <v>124.46511627906899</v>
      </c>
      <c r="D167" s="9">
        <v>158.05970149253699</v>
      </c>
      <c r="E167" s="9">
        <v>215.08474576271101</v>
      </c>
      <c r="F167" s="9">
        <v>95.441860465116207</v>
      </c>
      <c r="G167" s="9">
        <f t="shared" si="2"/>
        <v>593.05142399943315</v>
      </c>
      <c r="H167" t="s">
        <v>104</v>
      </c>
      <c r="I167" t="s">
        <v>2464</v>
      </c>
    </row>
    <row r="168" spans="1:9" x14ac:dyDescent="0.3">
      <c r="A168">
        <v>6606</v>
      </c>
      <c r="B168" t="s">
        <v>1287</v>
      </c>
      <c r="C168" s="9">
        <v>27.906976744186</v>
      </c>
      <c r="D168" s="9">
        <v>123.582089552238</v>
      </c>
      <c r="E168" s="9">
        <v>213.05084745762699</v>
      </c>
      <c r="F168" s="9">
        <v>39.0697674418604</v>
      </c>
      <c r="G168" s="9">
        <f t="shared" si="2"/>
        <v>403.60968119591138</v>
      </c>
      <c r="H168" t="s">
        <v>105</v>
      </c>
      <c r="I168" t="s">
        <v>2464</v>
      </c>
    </row>
    <row r="169" spans="1:9" x14ac:dyDescent="0.3">
      <c r="A169">
        <v>1739</v>
      </c>
      <c r="B169" t="s">
        <v>321</v>
      </c>
      <c r="C169" s="9">
        <v>114.418604651162</v>
      </c>
      <c r="D169" s="9">
        <v>111.492537313432</v>
      </c>
      <c r="E169" s="9">
        <v>211.016949152542</v>
      </c>
      <c r="F169" s="9">
        <v>75.906976744185997</v>
      </c>
      <c r="G169" s="9">
        <f t="shared" si="2"/>
        <v>512.83506786132193</v>
      </c>
      <c r="H169" t="s">
        <v>114</v>
      </c>
      <c r="I169" t="s">
        <v>2468</v>
      </c>
    </row>
    <row r="170" spans="1:9" x14ac:dyDescent="0.3">
      <c r="A170">
        <v>8477</v>
      </c>
      <c r="B170" t="s">
        <v>1644</v>
      </c>
      <c r="C170" s="9">
        <v>181.95348837209301</v>
      </c>
      <c r="D170" s="9">
        <v>180.447761194029</v>
      </c>
      <c r="E170" s="9">
        <v>209.49152542372801</v>
      </c>
      <c r="F170" s="9">
        <v>138.41860465116201</v>
      </c>
      <c r="G170" s="9">
        <f t="shared" si="2"/>
        <v>710.31137964101208</v>
      </c>
      <c r="H170" t="s">
        <v>106</v>
      </c>
      <c r="I170" t="s">
        <v>2464</v>
      </c>
    </row>
    <row r="171" spans="1:9" x14ac:dyDescent="0.3">
      <c r="A171">
        <v>9820</v>
      </c>
      <c r="B171" t="s">
        <v>1943</v>
      </c>
      <c r="C171" s="9">
        <v>68.093023255813904</v>
      </c>
      <c r="D171" s="9">
        <v>127.164179104477</v>
      </c>
      <c r="E171" s="9">
        <v>208.98305084745701</v>
      </c>
      <c r="F171" s="9">
        <v>105.488372093023</v>
      </c>
      <c r="G171" s="9">
        <f t="shared" si="2"/>
        <v>509.72862530077089</v>
      </c>
      <c r="H171" t="s">
        <v>109</v>
      </c>
      <c r="I171" t="s">
        <v>2464</v>
      </c>
    </row>
    <row r="172" spans="1:9" x14ac:dyDescent="0.3">
      <c r="A172">
        <v>7329</v>
      </c>
      <c r="B172" t="s">
        <v>1421</v>
      </c>
      <c r="C172" s="9">
        <v>74.232558139534802</v>
      </c>
      <c r="D172" s="9">
        <v>103.43283582089499</v>
      </c>
      <c r="E172" s="9">
        <v>206.44067796610099</v>
      </c>
      <c r="F172" s="9">
        <v>122.790697674418</v>
      </c>
      <c r="G172" s="9">
        <f t="shared" si="2"/>
        <v>506.8967696009488</v>
      </c>
      <c r="H172" t="s">
        <v>114</v>
      </c>
      <c r="I172" t="s">
        <v>2468</v>
      </c>
    </row>
    <row r="173" spans="1:9" x14ac:dyDescent="0.3">
      <c r="A173">
        <v>6537</v>
      </c>
      <c r="B173" t="s">
        <v>1275</v>
      </c>
      <c r="C173" s="9">
        <v>74.232558139534802</v>
      </c>
      <c r="D173" s="9">
        <v>131.641791044776</v>
      </c>
      <c r="E173" s="9">
        <v>203.38983050847401</v>
      </c>
      <c r="F173" s="9">
        <v>72.558139534883693</v>
      </c>
      <c r="G173" s="9">
        <f t="shared" si="2"/>
        <v>481.82231922766852</v>
      </c>
      <c r="H173" t="s">
        <v>2527</v>
      </c>
      <c r="I173" t="s">
        <v>2506</v>
      </c>
    </row>
    <row r="174" spans="1:9" x14ac:dyDescent="0.3">
      <c r="A174">
        <v>2490</v>
      </c>
      <c r="B174" t="s">
        <v>464</v>
      </c>
      <c r="C174" s="9">
        <v>114.97674418604601</v>
      </c>
      <c r="D174" s="9">
        <v>117.76119402985</v>
      </c>
      <c r="E174" s="9">
        <v>201.86440677966101</v>
      </c>
      <c r="F174" s="9">
        <v>111.627906976744</v>
      </c>
      <c r="G174" s="9">
        <f t="shared" si="2"/>
        <v>546.23025197230106</v>
      </c>
      <c r="H174" t="s">
        <v>2467</v>
      </c>
      <c r="I174" t="s">
        <v>2468</v>
      </c>
    </row>
    <row r="175" spans="1:9" x14ac:dyDescent="0.3">
      <c r="A175">
        <v>6228</v>
      </c>
      <c r="B175" t="s">
        <v>1208</v>
      </c>
      <c r="C175" s="9">
        <v>74.232558139534802</v>
      </c>
      <c r="D175" s="9">
        <v>102.089552238805</v>
      </c>
      <c r="E175" s="9">
        <v>196.77966101694901</v>
      </c>
      <c r="F175" s="9">
        <v>91.534883720930196</v>
      </c>
      <c r="G175" s="9">
        <f t="shared" si="2"/>
        <v>464.636655116219</v>
      </c>
      <c r="H175" t="s">
        <v>106</v>
      </c>
      <c r="I175" t="s">
        <v>2464</v>
      </c>
    </row>
    <row r="176" spans="1:9" x14ac:dyDescent="0.3">
      <c r="A176">
        <v>1761</v>
      </c>
      <c r="B176" t="s">
        <v>325</v>
      </c>
      <c r="C176" s="9">
        <v>58.604651162790603</v>
      </c>
      <c r="D176" s="9">
        <v>77.462686567164099</v>
      </c>
      <c r="E176" s="9">
        <v>193.22033898305</v>
      </c>
      <c r="F176" s="9">
        <v>65.302325581395294</v>
      </c>
      <c r="G176" s="9">
        <f t="shared" si="2"/>
        <v>394.59000229439999</v>
      </c>
      <c r="H176" t="s">
        <v>105</v>
      </c>
      <c r="I176" t="s">
        <v>2464</v>
      </c>
    </row>
    <row r="177" spans="1:9" x14ac:dyDescent="0.3">
      <c r="A177">
        <v>1776</v>
      </c>
      <c r="B177" t="s">
        <v>328</v>
      </c>
      <c r="C177" s="9">
        <v>94.883720930232499</v>
      </c>
      <c r="D177" s="9">
        <v>169.25373134328299</v>
      </c>
      <c r="E177" s="9">
        <v>190.67796610169401</v>
      </c>
      <c r="F177" s="9">
        <v>158.511627906976</v>
      </c>
      <c r="G177" s="9">
        <f t="shared" si="2"/>
        <v>613.32704628218539</v>
      </c>
      <c r="H177" t="s">
        <v>110</v>
      </c>
      <c r="I177" t="s">
        <v>2464</v>
      </c>
    </row>
    <row r="178" spans="1:9" x14ac:dyDescent="0.3">
      <c r="A178">
        <v>5097</v>
      </c>
      <c r="B178" t="s">
        <v>985</v>
      </c>
      <c r="C178" s="9">
        <v>65.302325581395294</v>
      </c>
      <c r="D178" s="9">
        <v>127.164179104477</v>
      </c>
      <c r="E178" s="9">
        <v>189.15254237288099</v>
      </c>
      <c r="F178" s="9">
        <v>86.511627906976699</v>
      </c>
      <c r="G178" s="9">
        <f t="shared" si="2"/>
        <v>468.13067496572995</v>
      </c>
      <c r="H178" t="s">
        <v>2505</v>
      </c>
      <c r="I178" t="s">
        <v>2506</v>
      </c>
    </row>
    <row r="179" spans="1:9" x14ac:dyDescent="0.3">
      <c r="A179">
        <v>8599</v>
      </c>
      <c r="B179" t="s">
        <v>1670</v>
      </c>
      <c r="C179" s="9">
        <v>96.558139534883693</v>
      </c>
      <c r="D179" s="9">
        <v>178.65671641790999</v>
      </c>
      <c r="E179" s="9">
        <v>186.101694915254</v>
      </c>
      <c r="F179" s="9">
        <v>67.534883720930196</v>
      </c>
      <c r="G179" s="9">
        <f t="shared" si="2"/>
        <v>528.8514345889779</v>
      </c>
      <c r="H179" t="s">
        <v>110</v>
      </c>
      <c r="I179" t="s">
        <v>2464</v>
      </c>
    </row>
    <row r="180" spans="1:9" x14ac:dyDescent="0.3">
      <c r="A180">
        <v>7457</v>
      </c>
      <c r="B180" t="s">
        <v>1446</v>
      </c>
      <c r="C180" s="9">
        <v>102.697674418604</v>
      </c>
      <c r="D180" s="9">
        <v>99.850746268656707</v>
      </c>
      <c r="E180" s="9">
        <v>182.03389830508399</v>
      </c>
      <c r="F180" s="9">
        <v>75.906976744185997</v>
      </c>
      <c r="G180" s="9">
        <f t="shared" si="2"/>
        <v>460.48929573653072</v>
      </c>
      <c r="H180" t="s">
        <v>113</v>
      </c>
      <c r="I180" t="s">
        <v>2464</v>
      </c>
    </row>
    <row r="181" spans="1:9" x14ac:dyDescent="0.3">
      <c r="A181">
        <v>1256</v>
      </c>
      <c r="B181" t="s">
        <v>222</v>
      </c>
      <c r="C181" s="9">
        <v>95.441860465116207</v>
      </c>
      <c r="D181" s="9">
        <v>94.925373134328296</v>
      </c>
      <c r="E181" s="9">
        <v>180.508474576271</v>
      </c>
      <c r="F181" s="9">
        <v>73.674418604651095</v>
      </c>
      <c r="G181" s="9">
        <f t="shared" si="2"/>
        <v>444.55012678036655</v>
      </c>
      <c r="H181" t="s">
        <v>105</v>
      </c>
      <c r="I181" t="s">
        <v>2464</v>
      </c>
    </row>
    <row r="182" spans="1:9" x14ac:dyDescent="0.3">
      <c r="A182">
        <v>919</v>
      </c>
      <c r="B182" t="s">
        <v>164</v>
      </c>
      <c r="C182" s="9">
        <v>85.395348837209298</v>
      </c>
      <c r="D182" s="9">
        <v>114.626865671641</v>
      </c>
      <c r="E182" s="9">
        <v>176.94915254237199</v>
      </c>
      <c r="F182" s="9">
        <v>63.0697674418604</v>
      </c>
      <c r="G182" s="9">
        <f t="shared" si="2"/>
        <v>440.04113449308267</v>
      </c>
      <c r="H182" t="s">
        <v>164</v>
      </c>
      <c r="I182" t="s">
        <v>2512</v>
      </c>
    </row>
    <row r="183" spans="1:9" x14ac:dyDescent="0.3">
      <c r="A183">
        <v>4912</v>
      </c>
      <c r="B183" t="s">
        <v>947</v>
      </c>
      <c r="C183" s="9">
        <v>50.790697674418603</v>
      </c>
      <c r="D183" s="9">
        <v>79.701492537313399</v>
      </c>
      <c r="E183" s="9">
        <v>176.94915254237199</v>
      </c>
      <c r="F183" s="9">
        <v>90.976744186046503</v>
      </c>
      <c r="G183" s="9">
        <f t="shared" si="2"/>
        <v>398.41808694015049</v>
      </c>
      <c r="H183" t="s">
        <v>109</v>
      </c>
      <c r="I183" t="s">
        <v>2464</v>
      </c>
    </row>
    <row r="184" spans="1:9" x14ac:dyDescent="0.3">
      <c r="A184">
        <v>5125</v>
      </c>
      <c r="B184" t="s">
        <v>993</v>
      </c>
      <c r="C184" s="9">
        <v>199.255813953488</v>
      </c>
      <c r="D184" s="9">
        <v>157.61194029850699</v>
      </c>
      <c r="E184" s="9">
        <v>171.86440677966101</v>
      </c>
      <c r="F184" s="9">
        <v>149.023255813953</v>
      </c>
      <c r="G184" s="9">
        <f t="shared" si="2"/>
        <v>677.75541684560903</v>
      </c>
      <c r="H184" t="s">
        <v>111</v>
      </c>
      <c r="I184" t="s">
        <v>2464</v>
      </c>
    </row>
    <row r="185" spans="1:9" x14ac:dyDescent="0.3">
      <c r="A185">
        <v>4075</v>
      </c>
      <c r="B185" t="s">
        <v>774</v>
      </c>
      <c r="C185" s="9">
        <v>89.860465116279002</v>
      </c>
      <c r="D185" s="9">
        <v>92.238805970149201</v>
      </c>
      <c r="E185" s="9">
        <v>167.796610169491</v>
      </c>
      <c r="F185" s="9">
        <v>127.81395348837199</v>
      </c>
      <c r="G185" s="9">
        <f t="shared" si="2"/>
        <v>477.70983474429124</v>
      </c>
      <c r="H185" t="s">
        <v>108</v>
      </c>
      <c r="I185" t="s">
        <v>2464</v>
      </c>
    </row>
    <row r="186" spans="1:9" x14ac:dyDescent="0.3">
      <c r="A186">
        <v>1326</v>
      </c>
      <c r="B186" t="s">
        <v>237</v>
      </c>
      <c r="C186" s="9">
        <v>127.255813953488</v>
      </c>
      <c r="D186" s="9">
        <v>125.37313432835801</v>
      </c>
      <c r="E186" s="9">
        <v>167.28813559322001</v>
      </c>
      <c r="F186" s="9">
        <v>117.767441860465</v>
      </c>
      <c r="G186" s="9">
        <f t="shared" si="2"/>
        <v>537.684525735531</v>
      </c>
      <c r="H186" t="s">
        <v>2482</v>
      </c>
      <c r="I186" t="s">
        <v>2477</v>
      </c>
    </row>
    <row r="187" spans="1:9" x14ac:dyDescent="0.3">
      <c r="A187">
        <v>7392</v>
      </c>
      <c r="B187" t="s">
        <v>1431</v>
      </c>
      <c r="C187" s="9">
        <v>93.209302325581305</v>
      </c>
      <c r="D187" s="9">
        <v>79.253731343283505</v>
      </c>
      <c r="E187" s="9">
        <v>167.28813559322001</v>
      </c>
      <c r="F187" s="9">
        <v>136.18604651162701</v>
      </c>
      <c r="G187" s="9">
        <f t="shared" si="2"/>
        <v>475.93721577371178</v>
      </c>
      <c r="H187" t="s">
        <v>104</v>
      </c>
      <c r="I187" t="s">
        <v>2464</v>
      </c>
    </row>
    <row r="188" spans="1:9" x14ac:dyDescent="0.3">
      <c r="A188">
        <v>1586</v>
      </c>
      <c r="B188" t="s">
        <v>291</v>
      </c>
      <c r="C188" s="9">
        <v>69.209302325581305</v>
      </c>
      <c r="D188" s="9">
        <v>61.791044776119399</v>
      </c>
      <c r="E188" s="9">
        <v>166.77966101694901</v>
      </c>
      <c r="F188" s="9">
        <v>40.744186046511601</v>
      </c>
      <c r="G188" s="9">
        <f t="shared" si="2"/>
        <v>338.52419416516125</v>
      </c>
      <c r="H188" t="s">
        <v>2526</v>
      </c>
      <c r="I188" t="s">
        <v>2519</v>
      </c>
    </row>
    <row r="189" spans="1:9" x14ac:dyDescent="0.3">
      <c r="A189">
        <v>2341</v>
      </c>
      <c r="B189" t="s">
        <v>429</v>
      </c>
      <c r="C189" s="9">
        <v>82.046511627906895</v>
      </c>
      <c r="D189" s="9">
        <v>116.417910447761</v>
      </c>
      <c r="E189" s="9">
        <v>166.27118644067701</v>
      </c>
      <c r="F189" s="9">
        <v>97.674418604651095</v>
      </c>
      <c r="G189" s="9">
        <f t="shared" si="2"/>
        <v>462.41002712099601</v>
      </c>
      <c r="H189" t="s">
        <v>2482</v>
      </c>
      <c r="I189" t="s">
        <v>2477</v>
      </c>
    </row>
    <row r="190" spans="1:9" x14ac:dyDescent="0.3">
      <c r="A190">
        <v>2262</v>
      </c>
      <c r="B190" t="s">
        <v>409</v>
      </c>
      <c r="C190" s="9">
        <v>96</v>
      </c>
      <c r="D190" s="9">
        <v>82.388059701492494</v>
      </c>
      <c r="E190" s="9">
        <v>164.74576271186399</v>
      </c>
      <c r="F190" s="9">
        <v>55.2558139534883</v>
      </c>
      <c r="G190" s="9">
        <f t="shared" si="2"/>
        <v>398.3896363668448</v>
      </c>
      <c r="H190" t="s">
        <v>2507</v>
      </c>
      <c r="I190" t="s">
        <v>2506</v>
      </c>
    </row>
    <row r="191" spans="1:9" x14ac:dyDescent="0.3">
      <c r="A191">
        <v>8454</v>
      </c>
      <c r="B191" t="s">
        <v>1641</v>
      </c>
      <c r="C191" s="9">
        <v>134.511627906976</v>
      </c>
      <c r="D191" s="9">
        <v>61.343283582089498</v>
      </c>
      <c r="E191" s="9">
        <v>164.23728813559299</v>
      </c>
      <c r="F191" s="9">
        <v>74.790697674418595</v>
      </c>
      <c r="G191" s="9">
        <f t="shared" si="2"/>
        <v>434.88289729907711</v>
      </c>
      <c r="H191" t="s">
        <v>104</v>
      </c>
      <c r="I191" t="s">
        <v>2464</v>
      </c>
    </row>
    <row r="192" spans="1:9" x14ac:dyDescent="0.3">
      <c r="A192">
        <v>5962</v>
      </c>
      <c r="B192" t="s">
        <v>1154</v>
      </c>
      <c r="C192" s="9">
        <v>81.488372093023202</v>
      </c>
      <c r="D192" s="9">
        <v>90.447761194029795</v>
      </c>
      <c r="E192" s="9">
        <v>162.203389830508</v>
      </c>
      <c r="F192" s="9">
        <v>66.418604651162696</v>
      </c>
      <c r="G192" s="9">
        <f t="shared" si="2"/>
        <v>400.55812776872369</v>
      </c>
      <c r="H192" t="s">
        <v>113</v>
      </c>
      <c r="I192" t="s">
        <v>2464</v>
      </c>
    </row>
    <row r="193" spans="1:9" x14ac:dyDescent="0.3">
      <c r="A193">
        <v>5789</v>
      </c>
      <c r="B193" t="s">
        <v>1115</v>
      </c>
      <c r="C193" s="9">
        <v>109.95348837209301</v>
      </c>
      <c r="D193" s="9">
        <v>161.19402985074601</v>
      </c>
      <c r="E193" s="9">
        <v>161.186440677966</v>
      </c>
      <c r="F193" s="9">
        <v>104.372093023255</v>
      </c>
      <c r="G193" s="9">
        <f t="shared" si="2"/>
        <v>536.70605192406003</v>
      </c>
      <c r="H193" t="s">
        <v>107</v>
      </c>
      <c r="I193" t="s">
        <v>2464</v>
      </c>
    </row>
    <row r="194" spans="1:9" x14ac:dyDescent="0.3">
      <c r="A194">
        <v>5108</v>
      </c>
      <c r="B194" t="s">
        <v>988</v>
      </c>
      <c r="C194" s="9">
        <v>65.302325581395294</v>
      </c>
      <c r="D194" s="9">
        <v>72.089552238805894</v>
      </c>
      <c r="E194" s="9">
        <v>159.15254237288099</v>
      </c>
      <c r="F194" s="9">
        <v>44.093023255813897</v>
      </c>
      <c r="G194" s="9">
        <f t="shared" ref="G194:G257" si="3">C194+D194+E194+F194</f>
        <v>340.63744344889602</v>
      </c>
      <c r="H194" t="s">
        <v>105</v>
      </c>
      <c r="I194" t="s">
        <v>2464</v>
      </c>
    </row>
    <row r="195" spans="1:9" x14ac:dyDescent="0.3">
      <c r="A195">
        <v>2673</v>
      </c>
      <c r="B195" t="s">
        <v>498</v>
      </c>
      <c r="C195" s="9">
        <v>140.65116279069699</v>
      </c>
      <c r="D195" s="9">
        <v>142.83582089552201</v>
      </c>
      <c r="E195" s="9">
        <v>156.610169491525</v>
      </c>
      <c r="F195" s="9">
        <v>83.720930232558104</v>
      </c>
      <c r="G195" s="9">
        <f t="shared" si="3"/>
        <v>523.81808341030205</v>
      </c>
      <c r="H195" t="s">
        <v>111</v>
      </c>
      <c r="I195" t="s">
        <v>2464</v>
      </c>
    </row>
    <row r="196" spans="1:9" x14ac:dyDescent="0.3">
      <c r="A196">
        <v>4397</v>
      </c>
      <c r="B196" t="s">
        <v>848</v>
      </c>
      <c r="C196" s="9">
        <v>94.325581395348806</v>
      </c>
      <c r="D196" s="9">
        <v>75.671641791044706</v>
      </c>
      <c r="E196" s="9">
        <v>156.610169491525</v>
      </c>
      <c r="F196" s="9">
        <v>84.279069767441797</v>
      </c>
      <c r="G196" s="9">
        <f t="shared" si="3"/>
        <v>410.88646244536028</v>
      </c>
      <c r="H196" t="s">
        <v>107</v>
      </c>
      <c r="I196" t="s">
        <v>2464</v>
      </c>
    </row>
    <row r="197" spans="1:9" x14ac:dyDescent="0.3">
      <c r="A197">
        <v>1122</v>
      </c>
      <c r="B197" t="s">
        <v>194</v>
      </c>
      <c r="C197" s="9">
        <v>140.09302325581299</v>
      </c>
      <c r="D197" s="9">
        <v>161.19402985074601</v>
      </c>
      <c r="E197" s="9">
        <v>156.101694915254</v>
      </c>
      <c r="F197" s="9">
        <v>106.046511627906</v>
      </c>
      <c r="G197" s="9">
        <f t="shared" si="3"/>
        <v>563.435259649719</v>
      </c>
      <c r="H197" t="s">
        <v>2482</v>
      </c>
      <c r="I197" t="s">
        <v>2477</v>
      </c>
    </row>
    <row r="198" spans="1:9" x14ac:dyDescent="0.3">
      <c r="A198">
        <v>9311</v>
      </c>
      <c r="B198" t="s">
        <v>1821</v>
      </c>
      <c r="C198" s="9">
        <v>40.1860465116279</v>
      </c>
      <c r="D198" s="9">
        <v>25.522388059701399</v>
      </c>
      <c r="E198" s="9">
        <v>155.08474576271101</v>
      </c>
      <c r="F198" s="9">
        <v>27.3488372093023</v>
      </c>
      <c r="G198" s="9">
        <f t="shared" si="3"/>
        <v>248.1420175433426</v>
      </c>
      <c r="H198" t="s">
        <v>2467</v>
      </c>
      <c r="I198" t="s">
        <v>2468</v>
      </c>
    </row>
    <row r="199" spans="1:9" x14ac:dyDescent="0.3">
      <c r="A199">
        <v>5812</v>
      </c>
      <c r="B199" t="s">
        <v>1122</v>
      </c>
      <c r="C199" s="9">
        <v>27.906976744186</v>
      </c>
      <c r="D199" s="9">
        <v>49.253731343283498</v>
      </c>
      <c r="E199" s="9">
        <v>154.06779661016901</v>
      </c>
      <c r="F199" s="9">
        <v>46.883720930232499</v>
      </c>
      <c r="G199" s="9">
        <f t="shared" si="3"/>
        <v>278.112225627871</v>
      </c>
      <c r="H199" t="s">
        <v>112</v>
      </c>
      <c r="I199" t="s">
        <v>2464</v>
      </c>
    </row>
    <row r="200" spans="1:9" x14ac:dyDescent="0.3">
      <c r="A200">
        <v>7396</v>
      </c>
      <c r="B200" t="s">
        <v>1432</v>
      </c>
      <c r="C200" s="9">
        <v>93.767441860465098</v>
      </c>
      <c r="D200" s="9">
        <v>109.25373134328299</v>
      </c>
      <c r="E200" s="9">
        <v>151.016949152542</v>
      </c>
      <c r="F200" s="9">
        <v>60.279069767441797</v>
      </c>
      <c r="G200" s="9">
        <f t="shared" si="3"/>
        <v>414.3171921237319</v>
      </c>
      <c r="H200" t="s">
        <v>107</v>
      </c>
      <c r="I200" t="s">
        <v>2464</v>
      </c>
    </row>
    <row r="201" spans="1:9" x14ac:dyDescent="0.3">
      <c r="A201">
        <v>3934</v>
      </c>
      <c r="B201" t="s">
        <v>745</v>
      </c>
      <c r="C201" s="9">
        <v>8.9302325581395294</v>
      </c>
      <c r="D201" s="9">
        <v>18.805970149253699</v>
      </c>
      <c r="E201" s="9">
        <v>146.94915254237199</v>
      </c>
      <c r="F201" s="9">
        <v>26.790697674418599</v>
      </c>
      <c r="G201" s="9">
        <f t="shared" si="3"/>
        <v>201.47605292418382</v>
      </c>
      <c r="H201" t="s">
        <v>114</v>
      </c>
      <c r="I201" t="s">
        <v>2468</v>
      </c>
    </row>
    <row r="202" spans="1:9" x14ac:dyDescent="0.3">
      <c r="A202">
        <v>4334</v>
      </c>
      <c r="B202" t="s">
        <v>830</v>
      </c>
      <c r="C202" s="9">
        <v>102.697674418604</v>
      </c>
      <c r="D202" s="9">
        <v>92.238805970149201</v>
      </c>
      <c r="E202" s="9">
        <v>146.44067796610099</v>
      </c>
      <c r="F202" s="9">
        <v>145.67441860465101</v>
      </c>
      <c r="G202" s="9">
        <f t="shared" si="3"/>
        <v>487.05157695950516</v>
      </c>
      <c r="H202" t="s">
        <v>105</v>
      </c>
      <c r="I202" t="s">
        <v>2464</v>
      </c>
    </row>
    <row r="203" spans="1:9" x14ac:dyDescent="0.3">
      <c r="A203">
        <v>2346</v>
      </c>
      <c r="B203" t="s">
        <v>431</v>
      </c>
      <c r="C203" s="9">
        <v>79.2558139534883</v>
      </c>
      <c r="D203" s="9">
        <v>96.716417910447703</v>
      </c>
      <c r="E203" s="9">
        <v>145.93220338982999</v>
      </c>
      <c r="F203" s="9">
        <v>123.906976744186</v>
      </c>
      <c r="G203" s="9">
        <f t="shared" si="3"/>
        <v>445.81141199795201</v>
      </c>
      <c r="H203" t="s">
        <v>2495</v>
      </c>
      <c r="I203" t="s">
        <v>2470</v>
      </c>
    </row>
    <row r="204" spans="1:9" x14ac:dyDescent="0.3">
      <c r="A204">
        <v>7226</v>
      </c>
      <c r="B204" t="s">
        <v>1403</v>
      </c>
      <c r="C204" s="9">
        <v>49.674418604651102</v>
      </c>
      <c r="D204" s="9">
        <v>79.253731343283505</v>
      </c>
      <c r="E204" s="9">
        <v>144.406779661016</v>
      </c>
      <c r="F204" s="9">
        <v>92.651162790697597</v>
      </c>
      <c r="G204" s="9">
        <f t="shared" si="3"/>
        <v>365.98609239964816</v>
      </c>
      <c r="H204" t="s">
        <v>106</v>
      </c>
      <c r="I204" t="s">
        <v>2464</v>
      </c>
    </row>
    <row r="205" spans="1:9" x14ac:dyDescent="0.3">
      <c r="A205">
        <v>6989</v>
      </c>
      <c r="B205" t="s">
        <v>1358</v>
      </c>
      <c r="C205" s="9">
        <v>112.186046511627</v>
      </c>
      <c r="D205" s="9">
        <v>85.074626865671604</v>
      </c>
      <c r="E205" s="9">
        <v>142.88135593220301</v>
      </c>
      <c r="F205" s="9">
        <v>102.697674418604</v>
      </c>
      <c r="G205" s="9">
        <f t="shared" si="3"/>
        <v>442.83970372810558</v>
      </c>
      <c r="H205" t="s">
        <v>108</v>
      </c>
      <c r="I205" t="s">
        <v>2464</v>
      </c>
    </row>
    <row r="206" spans="1:9" x14ac:dyDescent="0.3">
      <c r="A206">
        <v>5280</v>
      </c>
      <c r="B206" t="s">
        <v>1023</v>
      </c>
      <c r="C206" s="9">
        <v>73.674418604651095</v>
      </c>
      <c r="D206" s="9">
        <v>105.223880597014</v>
      </c>
      <c r="E206" s="9">
        <v>142.37288135593201</v>
      </c>
      <c r="F206" s="9">
        <v>143.44186046511601</v>
      </c>
      <c r="G206" s="9">
        <f t="shared" si="3"/>
        <v>464.71304102271313</v>
      </c>
      <c r="H206" t="s">
        <v>2499</v>
      </c>
      <c r="I206" t="s">
        <v>2470</v>
      </c>
    </row>
    <row r="207" spans="1:9" x14ac:dyDescent="0.3">
      <c r="A207">
        <v>1818</v>
      </c>
      <c r="B207" t="s">
        <v>335</v>
      </c>
      <c r="C207" s="9">
        <v>26.790697674418599</v>
      </c>
      <c r="D207" s="9">
        <v>75.223880597014897</v>
      </c>
      <c r="E207" s="9">
        <v>141.86440677966101</v>
      </c>
      <c r="F207" s="9">
        <v>34.046511627906902</v>
      </c>
      <c r="G207" s="9">
        <f t="shared" si="3"/>
        <v>277.92549667900141</v>
      </c>
      <c r="H207" t="s">
        <v>2491</v>
      </c>
      <c r="I207" t="s">
        <v>2492</v>
      </c>
    </row>
    <row r="208" spans="1:9" x14ac:dyDescent="0.3">
      <c r="A208">
        <v>9257</v>
      </c>
      <c r="B208" t="s">
        <v>1809</v>
      </c>
      <c r="C208" s="9">
        <v>68.651162790697597</v>
      </c>
      <c r="D208" s="9">
        <v>80.149253731343194</v>
      </c>
      <c r="E208" s="9">
        <v>140.33898305084699</v>
      </c>
      <c r="F208" s="9">
        <v>64.186046511627893</v>
      </c>
      <c r="G208" s="9">
        <f t="shared" si="3"/>
        <v>353.32544608451565</v>
      </c>
      <c r="H208" t="s">
        <v>105</v>
      </c>
      <c r="I208" t="s">
        <v>2464</v>
      </c>
    </row>
    <row r="209" spans="1:9" x14ac:dyDescent="0.3">
      <c r="A209">
        <v>2427</v>
      </c>
      <c r="B209" t="s">
        <v>448</v>
      </c>
      <c r="C209" s="9">
        <v>16.744186046511601</v>
      </c>
      <c r="D209" s="9">
        <v>61.343283582089498</v>
      </c>
      <c r="E209" s="9">
        <v>138.813559322033</v>
      </c>
      <c r="F209" s="9">
        <v>72.558139534883693</v>
      </c>
      <c r="G209" s="9">
        <f t="shared" si="3"/>
        <v>289.45916848551781</v>
      </c>
      <c r="H209" t="s">
        <v>108</v>
      </c>
      <c r="I209" t="s">
        <v>2464</v>
      </c>
    </row>
    <row r="210" spans="1:9" x14ac:dyDescent="0.3">
      <c r="A210">
        <v>4876</v>
      </c>
      <c r="B210" t="s">
        <v>937</v>
      </c>
      <c r="C210" s="9">
        <v>46.325581395348799</v>
      </c>
      <c r="D210" s="9">
        <v>97.164179104477597</v>
      </c>
      <c r="E210" s="9">
        <v>136.77966101694901</v>
      </c>
      <c r="F210" s="9">
        <v>60.837209302325498</v>
      </c>
      <c r="G210" s="9">
        <f t="shared" si="3"/>
        <v>341.10663081910093</v>
      </c>
      <c r="H210" t="s">
        <v>112</v>
      </c>
      <c r="I210" t="s">
        <v>2464</v>
      </c>
    </row>
    <row r="211" spans="1:9" x14ac:dyDescent="0.3">
      <c r="A211">
        <v>4633</v>
      </c>
      <c r="B211" t="s">
        <v>888</v>
      </c>
      <c r="C211" s="9">
        <v>63.6279069767441</v>
      </c>
      <c r="D211" s="9">
        <v>50.597014925373102</v>
      </c>
      <c r="E211" s="9">
        <v>133.72881355932199</v>
      </c>
      <c r="F211" s="9">
        <v>111.06976744185999</v>
      </c>
      <c r="G211" s="9">
        <f t="shared" si="3"/>
        <v>359.02350290329917</v>
      </c>
      <c r="H211" t="s">
        <v>111</v>
      </c>
      <c r="I211" t="s">
        <v>2464</v>
      </c>
    </row>
    <row r="212" spans="1:9" x14ac:dyDescent="0.3">
      <c r="A212">
        <v>2794</v>
      </c>
      <c r="B212" t="s">
        <v>515</v>
      </c>
      <c r="C212" s="9">
        <v>65.860465116279002</v>
      </c>
      <c r="D212" s="9">
        <v>73.432835820895505</v>
      </c>
      <c r="E212" s="9">
        <v>133.22033898305</v>
      </c>
      <c r="F212" s="9">
        <v>41.860465116279002</v>
      </c>
      <c r="G212" s="9">
        <f t="shared" si="3"/>
        <v>314.37410503650347</v>
      </c>
      <c r="H212" t="s">
        <v>109</v>
      </c>
      <c r="I212" t="s">
        <v>2464</v>
      </c>
    </row>
    <row r="213" spans="1:9" x14ac:dyDescent="0.3">
      <c r="A213">
        <v>8144</v>
      </c>
      <c r="B213" t="s">
        <v>1580</v>
      </c>
      <c r="C213" s="9">
        <v>36.837209302325498</v>
      </c>
      <c r="D213" s="9">
        <v>19.701492537313399</v>
      </c>
      <c r="E213" s="9">
        <v>132.711864406779</v>
      </c>
      <c r="F213" s="9">
        <v>21.767441860465102</v>
      </c>
      <c r="G213" s="9">
        <f t="shared" si="3"/>
        <v>211.018008106883</v>
      </c>
      <c r="H213" t="s">
        <v>105</v>
      </c>
      <c r="I213" t="s">
        <v>2464</v>
      </c>
    </row>
    <row r="214" spans="1:9" x14ac:dyDescent="0.3">
      <c r="A214">
        <v>8367</v>
      </c>
      <c r="B214" t="s">
        <v>1624</v>
      </c>
      <c r="C214" s="9">
        <v>89.860465116279002</v>
      </c>
      <c r="D214" s="9">
        <v>72.985074626865597</v>
      </c>
      <c r="E214" s="9">
        <v>132.203389830508</v>
      </c>
      <c r="F214" s="9">
        <v>101.58139534883701</v>
      </c>
      <c r="G214" s="9">
        <f t="shared" si="3"/>
        <v>396.63032492248959</v>
      </c>
      <c r="H214" t="s">
        <v>105</v>
      </c>
      <c r="I214" t="s">
        <v>2464</v>
      </c>
    </row>
    <row r="215" spans="1:9" x14ac:dyDescent="0.3">
      <c r="A215">
        <v>2046</v>
      </c>
      <c r="B215" t="s">
        <v>370</v>
      </c>
      <c r="C215" s="9">
        <v>74.232558139534802</v>
      </c>
      <c r="D215" s="9">
        <v>65.820895522388</v>
      </c>
      <c r="E215" s="9">
        <v>132.203389830508</v>
      </c>
      <c r="F215" s="9">
        <v>93.767441860465098</v>
      </c>
      <c r="G215" s="9">
        <f t="shared" si="3"/>
        <v>366.0242853528959</v>
      </c>
      <c r="H215" t="s">
        <v>105</v>
      </c>
      <c r="I215" t="s">
        <v>2464</v>
      </c>
    </row>
    <row r="216" spans="1:9" x14ac:dyDescent="0.3">
      <c r="A216">
        <v>8919</v>
      </c>
      <c r="B216" t="s">
        <v>1730</v>
      </c>
      <c r="C216" s="9">
        <v>17.302325581395301</v>
      </c>
      <c r="D216" s="9">
        <v>49.253731343283498</v>
      </c>
      <c r="E216" s="9">
        <v>130.16949152542301</v>
      </c>
      <c r="F216" s="9">
        <v>45.209302325581298</v>
      </c>
      <c r="G216" s="9">
        <f t="shared" si="3"/>
        <v>241.93485077568312</v>
      </c>
      <c r="H216" t="s">
        <v>105</v>
      </c>
      <c r="I216" t="s">
        <v>2464</v>
      </c>
    </row>
    <row r="217" spans="1:9" x14ac:dyDescent="0.3">
      <c r="A217">
        <v>4549</v>
      </c>
      <c r="B217" t="s">
        <v>873</v>
      </c>
      <c r="C217" s="9">
        <v>25.674418604651098</v>
      </c>
      <c r="D217" s="9">
        <v>77.462686567164099</v>
      </c>
      <c r="E217" s="9">
        <v>129.66101694915201</v>
      </c>
      <c r="F217" s="9">
        <v>76.465116279069704</v>
      </c>
      <c r="G217" s="9">
        <f t="shared" si="3"/>
        <v>309.26323840003693</v>
      </c>
      <c r="H217" t="s">
        <v>111</v>
      </c>
      <c r="I217" t="s">
        <v>2464</v>
      </c>
    </row>
    <row r="218" spans="1:9" x14ac:dyDescent="0.3">
      <c r="A218">
        <v>1230</v>
      </c>
      <c r="B218" t="s">
        <v>102</v>
      </c>
      <c r="C218" s="9">
        <v>96</v>
      </c>
      <c r="D218" s="9">
        <v>155.37313432835799</v>
      </c>
      <c r="E218" s="9">
        <v>129.15254237288099</v>
      </c>
      <c r="F218" s="9">
        <v>97.116279069767401</v>
      </c>
      <c r="G218" s="9">
        <f t="shared" si="3"/>
        <v>477.64195577100639</v>
      </c>
      <c r="H218" t="s">
        <v>2498</v>
      </c>
      <c r="I218" t="s">
        <v>2470</v>
      </c>
    </row>
    <row r="219" spans="1:9" x14ac:dyDescent="0.3">
      <c r="A219">
        <v>4078</v>
      </c>
      <c r="B219" t="s">
        <v>775</v>
      </c>
      <c r="C219" s="9">
        <v>70.325581395348806</v>
      </c>
      <c r="D219" s="9">
        <v>32.686567164179102</v>
      </c>
      <c r="E219" s="9">
        <v>127.627118644067</v>
      </c>
      <c r="F219" s="9">
        <v>65.860465116279002</v>
      </c>
      <c r="G219" s="9">
        <f t="shared" si="3"/>
        <v>296.49973231987389</v>
      </c>
      <c r="H219" t="s">
        <v>2507</v>
      </c>
      <c r="I219" t="s">
        <v>2506</v>
      </c>
    </row>
    <row r="220" spans="1:9" x14ac:dyDescent="0.3">
      <c r="A220">
        <v>1321</v>
      </c>
      <c r="B220" t="s">
        <v>236</v>
      </c>
      <c r="C220" s="9">
        <v>57.488372093023202</v>
      </c>
      <c r="D220" s="9">
        <v>68.955223880597003</v>
      </c>
      <c r="E220" s="9">
        <v>125.593220338983</v>
      </c>
      <c r="F220" s="9">
        <v>79.2558139534883</v>
      </c>
      <c r="G220" s="9">
        <f t="shared" si="3"/>
        <v>331.29263026609152</v>
      </c>
      <c r="H220" t="s">
        <v>107</v>
      </c>
      <c r="I220" t="s">
        <v>2464</v>
      </c>
    </row>
    <row r="221" spans="1:9" x14ac:dyDescent="0.3">
      <c r="A221">
        <v>7956</v>
      </c>
      <c r="B221" t="s">
        <v>1544</v>
      </c>
      <c r="C221" s="9">
        <v>33.488372093023202</v>
      </c>
      <c r="D221" s="9">
        <v>54.179104477611901</v>
      </c>
      <c r="E221" s="9">
        <v>124.57627118644</v>
      </c>
      <c r="F221" s="9">
        <v>55.813953488372</v>
      </c>
      <c r="G221" s="9">
        <f t="shared" si="3"/>
        <v>268.05770124544711</v>
      </c>
      <c r="H221" t="e">
        <v>#N/A</v>
      </c>
      <c r="I221" t="e">
        <v>#N/A</v>
      </c>
    </row>
    <row r="222" spans="1:9" x14ac:dyDescent="0.3">
      <c r="A222">
        <v>3768</v>
      </c>
      <c r="B222" t="s">
        <v>711</v>
      </c>
      <c r="C222" s="9">
        <v>27.906976744186</v>
      </c>
      <c r="D222" s="9">
        <v>23.283582089552201</v>
      </c>
      <c r="E222" s="9">
        <v>115.93220338982999</v>
      </c>
      <c r="F222" s="9">
        <v>61.953488372092998</v>
      </c>
      <c r="G222" s="9">
        <f t="shared" si="3"/>
        <v>229.07625059566121</v>
      </c>
      <c r="H222" t="s">
        <v>105</v>
      </c>
      <c r="I222" t="s">
        <v>2464</v>
      </c>
    </row>
    <row r="223" spans="1:9" x14ac:dyDescent="0.3">
      <c r="A223">
        <v>9752</v>
      </c>
      <c r="B223" t="s">
        <v>1930</v>
      </c>
      <c r="C223" s="9">
        <v>111.627906976744</v>
      </c>
      <c r="D223" s="9">
        <v>251.641791044776</v>
      </c>
      <c r="E223" s="9">
        <v>114.915254237288</v>
      </c>
      <c r="F223" s="9">
        <v>96.558139534883693</v>
      </c>
      <c r="G223" s="9">
        <f t="shared" si="3"/>
        <v>574.74309179369175</v>
      </c>
      <c r="H223" t="s">
        <v>112</v>
      </c>
      <c r="I223" t="s">
        <v>2464</v>
      </c>
    </row>
    <row r="224" spans="1:9" x14ac:dyDescent="0.3">
      <c r="A224">
        <v>7562</v>
      </c>
      <c r="B224" t="s">
        <v>1466</v>
      </c>
      <c r="C224" s="9">
        <v>38.511627906976699</v>
      </c>
      <c r="D224" s="9">
        <v>38.0597014925373</v>
      </c>
      <c r="E224" s="9">
        <v>109.83050847457601</v>
      </c>
      <c r="F224" s="9">
        <v>41.860465116279002</v>
      </c>
      <c r="G224" s="9">
        <f t="shared" si="3"/>
        <v>228.26230299036899</v>
      </c>
      <c r="H224" t="s">
        <v>105</v>
      </c>
      <c r="I224" t="s">
        <v>2464</v>
      </c>
    </row>
    <row r="225" spans="1:9" x14ac:dyDescent="0.3">
      <c r="A225">
        <v>7056</v>
      </c>
      <c r="B225" t="s">
        <v>1370</v>
      </c>
      <c r="C225" s="9">
        <v>29.581395348837201</v>
      </c>
      <c r="D225" s="9">
        <v>77.910447761194007</v>
      </c>
      <c r="E225" s="9">
        <v>109.83050847457601</v>
      </c>
      <c r="F225" s="9">
        <v>58.604651162790603</v>
      </c>
      <c r="G225" s="9">
        <f t="shared" si="3"/>
        <v>275.92700274739781</v>
      </c>
      <c r="H225" t="s">
        <v>109</v>
      </c>
      <c r="I225" t="s">
        <v>2464</v>
      </c>
    </row>
    <row r="226" spans="1:9" x14ac:dyDescent="0.3">
      <c r="A226">
        <v>9146</v>
      </c>
      <c r="B226" t="s">
        <v>1783</v>
      </c>
      <c r="C226" s="9">
        <v>51.348837209302303</v>
      </c>
      <c r="D226" s="9">
        <v>60.895522388059703</v>
      </c>
      <c r="E226" s="9">
        <v>108.305084745762</v>
      </c>
      <c r="F226" s="9">
        <v>62.511627906976699</v>
      </c>
      <c r="G226" s="9">
        <f t="shared" si="3"/>
        <v>283.06107225010072</v>
      </c>
      <c r="H226" t="s">
        <v>108</v>
      </c>
      <c r="I226" t="s">
        <v>2464</v>
      </c>
    </row>
    <row r="227" spans="1:9" x14ac:dyDescent="0.3">
      <c r="A227">
        <v>4481</v>
      </c>
      <c r="B227" t="s">
        <v>865</v>
      </c>
      <c r="C227" s="9">
        <v>113.860465116279</v>
      </c>
      <c r="D227" s="9">
        <v>120.447761194029</v>
      </c>
      <c r="E227" s="9">
        <v>107.28813559322001</v>
      </c>
      <c r="F227" s="9">
        <v>94.325581395348806</v>
      </c>
      <c r="G227" s="9">
        <f t="shared" si="3"/>
        <v>435.92194329887678</v>
      </c>
      <c r="H227" t="s">
        <v>109</v>
      </c>
      <c r="I227" t="s">
        <v>2464</v>
      </c>
    </row>
    <row r="228" spans="1:9" x14ac:dyDescent="0.3">
      <c r="A228">
        <v>3048</v>
      </c>
      <c r="B228" t="s">
        <v>571</v>
      </c>
      <c r="C228" s="9">
        <v>45.209302325581298</v>
      </c>
      <c r="D228" s="9">
        <v>93.134328358208904</v>
      </c>
      <c r="E228" s="9">
        <v>105.254237288135</v>
      </c>
      <c r="F228" s="9">
        <v>51.906976744185997</v>
      </c>
      <c r="G228" s="9">
        <f t="shared" si="3"/>
        <v>295.50484471611122</v>
      </c>
      <c r="H228" t="s">
        <v>109</v>
      </c>
      <c r="I228" t="s">
        <v>2464</v>
      </c>
    </row>
    <row r="229" spans="1:9" x14ac:dyDescent="0.3">
      <c r="A229">
        <v>7882</v>
      </c>
      <c r="B229" t="s">
        <v>1532</v>
      </c>
      <c r="C229" s="9">
        <v>179.16279069767401</v>
      </c>
      <c r="D229" s="9">
        <v>148.20895522388</v>
      </c>
      <c r="E229" s="9">
        <v>104.745762711864</v>
      </c>
      <c r="F229" s="9">
        <v>58.604651162790603</v>
      </c>
      <c r="G229" s="9">
        <f t="shared" si="3"/>
        <v>490.72215979620864</v>
      </c>
      <c r="H229" t="s">
        <v>105</v>
      </c>
      <c r="I229" t="s">
        <v>2464</v>
      </c>
    </row>
    <row r="230" spans="1:9" x14ac:dyDescent="0.3">
      <c r="A230">
        <v>5110</v>
      </c>
      <c r="B230" t="s">
        <v>989</v>
      </c>
      <c r="C230" s="9">
        <v>36.279069767441797</v>
      </c>
      <c r="D230" s="9">
        <v>65.820895522388</v>
      </c>
      <c r="E230" s="9">
        <v>104.237288135593</v>
      </c>
      <c r="F230" s="9">
        <v>60.279069767441797</v>
      </c>
      <c r="G230" s="9">
        <f t="shared" si="3"/>
        <v>266.61632319286457</v>
      </c>
      <c r="H230" t="s">
        <v>108</v>
      </c>
      <c r="I230" t="s">
        <v>2464</v>
      </c>
    </row>
    <row r="231" spans="1:9" x14ac:dyDescent="0.3">
      <c r="A231">
        <v>8869</v>
      </c>
      <c r="B231" t="s">
        <v>1715</v>
      </c>
      <c r="C231" s="9">
        <v>53.023255813953398</v>
      </c>
      <c r="D231" s="9">
        <v>71.194029850746205</v>
      </c>
      <c r="E231" s="9">
        <v>103.72881355932201</v>
      </c>
      <c r="F231" s="9">
        <v>73.674418604651095</v>
      </c>
      <c r="G231" s="9">
        <f t="shared" si="3"/>
        <v>301.62051782867275</v>
      </c>
      <c r="H231" t="s">
        <v>104</v>
      </c>
      <c r="I231" t="s">
        <v>2464</v>
      </c>
    </row>
    <row r="232" spans="1:9" x14ac:dyDescent="0.3">
      <c r="A232">
        <v>2924</v>
      </c>
      <c r="B232" t="s">
        <v>544</v>
      </c>
      <c r="C232" s="9">
        <v>77.023255813953398</v>
      </c>
      <c r="D232" s="9">
        <v>108.805970149253</v>
      </c>
      <c r="E232" s="9">
        <v>103.22033898305</v>
      </c>
      <c r="F232" s="9">
        <v>56.3720930232558</v>
      </c>
      <c r="G232" s="9">
        <f t="shared" si="3"/>
        <v>345.42165796951218</v>
      </c>
      <c r="H232" t="s">
        <v>2495</v>
      </c>
      <c r="I232" t="s">
        <v>2470</v>
      </c>
    </row>
    <row r="233" spans="1:9" x14ac:dyDescent="0.3">
      <c r="A233">
        <v>3608</v>
      </c>
      <c r="B233" t="s">
        <v>677</v>
      </c>
      <c r="C233" s="9">
        <v>85.395348837209298</v>
      </c>
      <c r="D233" s="9">
        <v>54.626865671641703</v>
      </c>
      <c r="E233" s="9">
        <v>102.711864406779</v>
      </c>
      <c r="F233" s="9">
        <v>47.4418604651162</v>
      </c>
      <c r="G233" s="9">
        <f t="shared" si="3"/>
        <v>290.17593938074617</v>
      </c>
      <c r="H233" t="s">
        <v>110</v>
      </c>
      <c r="I233" t="s">
        <v>2464</v>
      </c>
    </row>
    <row r="234" spans="1:9" x14ac:dyDescent="0.3">
      <c r="A234">
        <v>4378</v>
      </c>
      <c r="B234" t="s">
        <v>843</v>
      </c>
      <c r="C234" s="9">
        <v>75.906976744185997</v>
      </c>
      <c r="D234" s="9">
        <v>66.268656716417894</v>
      </c>
      <c r="E234" s="9">
        <v>102.711864406779</v>
      </c>
      <c r="F234" s="9">
        <v>56.930232558139501</v>
      </c>
      <c r="G234" s="9">
        <f t="shared" si="3"/>
        <v>301.81773042552237</v>
      </c>
      <c r="H234" t="s">
        <v>104</v>
      </c>
      <c r="I234" t="s">
        <v>2464</v>
      </c>
    </row>
    <row r="235" spans="1:9" x14ac:dyDescent="0.3">
      <c r="A235">
        <v>3183</v>
      </c>
      <c r="B235" t="s">
        <v>595</v>
      </c>
      <c r="C235" s="9">
        <v>63.0697674418604</v>
      </c>
      <c r="D235" s="9">
        <v>77.462686567164099</v>
      </c>
      <c r="E235" s="9">
        <v>100.169491525423</v>
      </c>
      <c r="F235" s="9">
        <v>104.372093023255</v>
      </c>
      <c r="G235" s="9">
        <f t="shared" si="3"/>
        <v>345.07403855770247</v>
      </c>
      <c r="H235" t="s">
        <v>106</v>
      </c>
      <c r="I235" t="s">
        <v>2464</v>
      </c>
    </row>
    <row r="236" spans="1:9" x14ac:dyDescent="0.3">
      <c r="A236">
        <v>9014</v>
      </c>
      <c r="B236" t="s">
        <v>1751</v>
      </c>
      <c r="C236" s="9">
        <v>30.697674418604599</v>
      </c>
      <c r="D236" s="9">
        <v>95.373134328358205</v>
      </c>
      <c r="E236" s="9">
        <v>99.661016949152497</v>
      </c>
      <c r="F236" s="9">
        <v>81.488372093023202</v>
      </c>
      <c r="G236" s="9">
        <f t="shared" si="3"/>
        <v>307.22019778913852</v>
      </c>
      <c r="H236" t="s">
        <v>105</v>
      </c>
      <c r="I236" t="s">
        <v>2464</v>
      </c>
    </row>
    <row r="237" spans="1:9" x14ac:dyDescent="0.3">
      <c r="A237">
        <v>7680</v>
      </c>
      <c r="B237" t="s">
        <v>1490</v>
      </c>
      <c r="C237" s="9">
        <v>33.488372093023202</v>
      </c>
      <c r="D237" s="9">
        <v>57.313432835820798</v>
      </c>
      <c r="E237" s="9">
        <v>98.644067796610102</v>
      </c>
      <c r="F237" s="9">
        <v>47.4418604651162</v>
      </c>
      <c r="G237" s="9">
        <f t="shared" si="3"/>
        <v>236.88773319057032</v>
      </c>
      <c r="H237" t="s">
        <v>2503</v>
      </c>
      <c r="I237" t="s">
        <v>2466</v>
      </c>
    </row>
    <row r="238" spans="1:9" x14ac:dyDescent="0.3">
      <c r="A238">
        <v>9213</v>
      </c>
      <c r="B238" t="s">
        <v>1795</v>
      </c>
      <c r="C238" s="9">
        <v>54.139534883720899</v>
      </c>
      <c r="D238" s="9">
        <v>46.119402985074601</v>
      </c>
      <c r="E238" s="9">
        <v>98.135593220338905</v>
      </c>
      <c r="F238" s="9">
        <v>25.116279069767401</v>
      </c>
      <c r="G238" s="9">
        <f t="shared" si="3"/>
        <v>223.51081015890179</v>
      </c>
      <c r="H238" t="s">
        <v>114</v>
      </c>
      <c r="I238" t="s">
        <v>2468</v>
      </c>
    </row>
    <row r="239" spans="1:9" x14ac:dyDescent="0.3">
      <c r="A239">
        <v>8788</v>
      </c>
      <c r="B239" t="s">
        <v>56</v>
      </c>
      <c r="C239" s="9">
        <v>82.046511627906895</v>
      </c>
      <c r="D239" s="9">
        <v>77.910447761194007</v>
      </c>
      <c r="E239" s="9">
        <v>97.627118644067707</v>
      </c>
      <c r="F239" s="9">
        <v>60.837209302325498</v>
      </c>
      <c r="G239" s="9">
        <f t="shared" si="3"/>
        <v>318.42128733549413</v>
      </c>
      <c r="H239" t="s">
        <v>2498</v>
      </c>
      <c r="I239" t="s">
        <v>2470</v>
      </c>
    </row>
    <row r="240" spans="1:9" x14ac:dyDescent="0.3">
      <c r="A240">
        <v>9033</v>
      </c>
      <c r="B240" t="s">
        <v>1753</v>
      </c>
      <c r="C240" s="9">
        <v>99.348837209302303</v>
      </c>
      <c r="D240" s="9">
        <v>90.447761194029795</v>
      </c>
      <c r="E240" s="9">
        <v>96.1016949152542</v>
      </c>
      <c r="F240" s="9">
        <v>36.279069767441797</v>
      </c>
      <c r="G240" s="9">
        <f t="shared" si="3"/>
        <v>322.17736308602809</v>
      </c>
      <c r="H240" t="s">
        <v>108</v>
      </c>
      <c r="I240" t="s">
        <v>2464</v>
      </c>
    </row>
    <row r="241" spans="1:9" x14ac:dyDescent="0.3">
      <c r="A241">
        <v>7068</v>
      </c>
      <c r="B241" t="s">
        <v>1373</v>
      </c>
      <c r="C241" s="9">
        <v>60.837209302325498</v>
      </c>
      <c r="D241" s="9">
        <v>59.552238805970099</v>
      </c>
      <c r="E241" s="9">
        <v>96.1016949152542</v>
      </c>
      <c r="F241" s="9">
        <v>25.674418604651098</v>
      </c>
      <c r="G241" s="9">
        <f t="shared" si="3"/>
        <v>242.16556162820089</v>
      </c>
      <c r="H241" t="s">
        <v>107</v>
      </c>
      <c r="I241" t="s">
        <v>2464</v>
      </c>
    </row>
    <row r="242" spans="1:9" x14ac:dyDescent="0.3">
      <c r="A242">
        <v>8118</v>
      </c>
      <c r="B242" t="s">
        <v>1572</v>
      </c>
      <c r="C242" s="9">
        <v>53.581395348837198</v>
      </c>
      <c r="D242" s="9">
        <v>71.641791044776099</v>
      </c>
      <c r="E242" s="9">
        <v>96.1016949152542</v>
      </c>
      <c r="F242" s="9">
        <v>48</v>
      </c>
      <c r="G242" s="9">
        <f t="shared" si="3"/>
        <v>269.32488130886748</v>
      </c>
      <c r="H242" t="s">
        <v>105</v>
      </c>
      <c r="I242" t="s">
        <v>2464</v>
      </c>
    </row>
    <row r="243" spans="1:9" x14ac:dyDescent="0.3">
      <c r="A243">
        <v>7852</v>
      </c>
      <c r="B243" t="s">
        <v>1525</v>
      </c>
      <c r="C243" s="9">
        <v>74.790697674418595</v>
      </c>
      <c r="D243" s="9">
        <v>127.61194029850699</v>
      </c>
      <c r="E243" s="9">
        <v>95.593220338983002</v>
      </c>
      <c r="F243" s="9">
        <v>85.395348837209298</v>
      </c>
      <c r="G243" s="9">
        <f t="shared" si="3"/>
        <v>383.39120714911792</v>
      </c>
      <c r="H243" t="s">
        <v>104</v>
      </c>
      <c r="I243" t="s">
        <v>2464</v>
      </c>
    </row>
    <row r="244" spans="1:9" x14ac:dyDescent="0.3">
      <c r="A244">
        <v>9270</v>
      </c>
      <c r="B244" t="s">
        <v>1812</v>
      </c>
      <c r="C244" s="9">
        <v>35.162790697674403</v>
      </c>
      <c r="D244" s="9">
        <v>38.955223880597003</v>
      </c>
      <c r="E244" s="9">
        <v>94.067796610169395</v>
      </c>
      <c r="F244" s="9">
        <v>31.2558139534883</v>
      </c>
      <c r="G244" s="9">
        <f t="shared" si="3"/>
        <v>199.44162514192914</v>
      </c>
      <c r="H244" t="s">
        <v>114</v>
      </c>
      <c r="I244" t="s">
        <v>2468</v>
      </c>
    </row>
    <row r="245" spans="1:9" x14ac:dyDescent="0.3">
      <c r="A245">
        <v>1188</v>
      </c>
      <c r="B245" t="s">
        <v>204</v>
      </c>
      <c r="C245" s="9">
        <v>77.581395348837205</v>
      </c>
      <c r="D245" s="9">
        <v>85.970149253731293</v>
      </c>
      <c r="E245" s="9">
        <v>91.525423728813493</v>
      </c>
      <c r="F245" s="9">
        <v>103.81395348837199</v>
      </c>
      <c r="G245" s="9">
        <f t="shared" si="3"/>
        <v>358.890921819754</v>
      </c>
      <c r="H245" t="s">
        <v>2482</v>
      </c>
      <c r="I245" t="s">
        <v>2477</v>
      </c>
    </row>
    <row r="246" spans="1:9" x14ac:dyDescent="0.3">
      <c r="A246">
        <v>2463</v>
      </c>
      <c r="B246" t="s">
        <v>457</v>
      </c>
      <c r="C246" s="9">
        <v>12.837209302325499</v>
      </c>
      <c r="D246" s="9">
        <v>8.5074626865671608</v>
      </c>
      <c r="E246" s="9">
        <v>89.999999999999901</v>
      </c>
      <c r="F246" s="9">
        <v>16.1860465116279</v>
      </c>
      <c r="G246" s="9">
        <f t="shared" si="3"/>
        <v>127.53071850052046</v>
      </c>
      <c r="H246" t="s">
        <v>2494</v>
      </c>
      <c r="I246" t="s">
        <v>2472</v>
      </c>
    </row>
    <row r="247" spans="1:9" x14ac:dyDescent="0.3">
      <c r="A247">
        <v>9628</v>
      </c>
      <c r="B247" t="s">
        <v>1901</v>
      </c>
      <c r="C247" s="9">
        <v>132.83720930232499</v>
      </c>
      <c r="D247" s="9">
        <v>104.328358208955</v>
      </c>
      <c r="E247" s="9">
        <v>87.966101694915196</v>
      </c>
      <c r="F247" s="9">
        <v>99.348837209302303</v>
      </c>
      <c r="G247" s="9">
        <f t="shared" si="3"/>
        <v>424.48050641549747</v>
      </c>
      <c r="H247" t="s">
        <v>2501</v>
      </c>
      <c r="I247" t="s">
        <v>2468</v>
      </c>
    </row>
    <row r="248" spans="1:9" x14ac:dyDescent="0.3">
      <c r="A248">
        <v>9500</v>
      </c>
      <c r="B248" t="s">
        <v>1870</v>
      </c>
      <c r="C248" s="9">
        <v>60.279069767441797</v>
      </c>
      <c r="D248" s="9">
        <v>67.164179104477597</v>
      </c>
      <c r="E248" s="9">
        <v>86.440677966101603</v>
      </c>
      <c r="F248" s="9">
        <v>63.0697674418604</v>
      </c>
      <c r="G248" s="9">
        <f t="shared" si="3"/>
        <v>276.9536942798814</v>
      </c>
      <c r="H248" t="s">
        <v>2502</v>
      </c>
      <c r="I248" t="s">
        <v>2497</v>
      </c>
    </row>
    <row r="249" spans="1:9" x14ac:dyDescent="0.3">
      <c r="A249">
        <v>9417</v>
      </c>
      <c r="B249" t="s">
        <v>1849</v>
      </c>
      <c r="C249" s="9">
        <v>70.325581395348806</v>
      </c>
      <c r="D249" s="9">
        <v>69.850746268656707</v>
      </c>
      <c r="E249" s="9">
        <v>85.932203389830505</v>
      </c>
      <c r="F249" s="9">
        <v>87.6279069767441</v>
      </c>
      <c r="G249" s="9">
        <f t="shared" si="3"/>
        <v>313.73643803058008</v>
      </c>
      <c r="H249" t="s">
        <v>113</v>
      </c>
      <c r="I249" t="s">
        <v>2464</v>
      </c>
    </row>
    <row r="250" spans="1:9" x14ac:dyDescent="0.3">
      <c r="A250">
        <v>9690</v>
      </c>
      <c r="B250" t="s">
        <v>1916</v>
      </c>
      <c r="C250" s="9">
        <v>36.279069767441797</v>
      </c>
      <c r="D250" s="9">
        <v>94.925373134328296</v>
      </c>
      <c r="E250" s="9">
        <v>85.423728813559293</v>
      </c>
      <c r="F250" s="9">
        <v>74.790697674418595</v>
      </c>
      <c r="G250" s="9">
        <f t="shared" si="3"/>
        <v>291.41886938974801</v>
      </c>
      <c r="H250" t="e">
        <v>#N/A</v>
      </c>
      <c r="I250" t="e">
        <v>#N/A</v>
      </c>
    </row>
    <row r="251" spans="1:9" x14ac:dyDescent="0.3">
      <c r="A251">
        <v>3205</v>
      </c>
      <c r="B251" t="s">
        <v>599</v>
      </c>
      <c r="C251" s="9">
        <v>54.697674418604599</v>
      </c>
      <c r="D251" s="9">
        <v>57.761194029850699</v>
      </c>
      <c r="E251" s="9">
        <v>83.389830508474503</v>
      </c>
      <c r="F251" s="9">
        <v>166.88372093023199</v>
      </c>
      <c r="G251" s="9">
        <f t="shared" si="3"/>
        <v>362.73241988716177</v>
      </c>
      <c r="H251" t="s">
        <v>112</v>
      </c>
      <c r="I251" t="s">
        <v>2464</v>
      </c>
    </row>
    <row r="252" spans="1:9" x14ac:dyDescent="0.3">
      <c r="A252">
        <v>4276</v>
      </c>
      <c r="B252" t="s">
        <v>818</v>
      </c>
      <c r="C252" s="9"/>
      <c r="D252" s="9">
        <v>2.6865671641790998</v>
      </c>
      <c r="E252" s="9">
        <v>83.389830508474503</v>
      </c>
      <c r="F252" s="9">
        <v>3.34883720930232</v>
      </c>
      <c r="G252" s="9">
        <f t="shared" si="3"/>
        <v>89.425234881955916</v>
      </c>
      <c r="H252" t="s">
        <v>2471</v>
      </c>
      <c r="I252" t="s">
        <v>2472</v>
      </c>
    </row>
    <row r="253" spans="1:9" x14ac:dyDescent="0.3">
      <c r="A253">
        <v>7011</v>
      </c>
      <c r="B253" t="s">
        <v>1359</v>
      </c>
      <c r="C253" s="9">
        <v>25.674418604651098</v>
      </c>
      <c r="D253" s="9">
        <v>56.865671641791003</v>
      </c>
      <c r="E253" s="9">
        <v>82.881355932203306</v>
      </c>
      <c r="F253" s="9">
        <v>22.325581395348799</v>
      </c>
      <c r="G253" s="9">
        <f t="shared" si="3"/>
        <v>187.74702757399419</v>
      </c>
      <c r="H253" t="s">
        <v>2489</v>
      </c>
      <c r="I253" t="s">
        <v>2480</v>
      </c>
    </row>
    <row r="254" spans="1:9" x14ac:dyDescent="0.3">
      <c r="A254">
        <v>8525</v>
      </c>
      <c r="B254" t="s">
        <v>1653</v>
      </c>
      <c r="C254" s="9">
        <v>20.0930232558139</v>
      </c>
      <c r="D254" s="9">
        <v>38.507462686567102</v>
      </c>
      <c r="E254" s="9">
        <v>82.372881355932194</v>
      </c>
      <c r="F254" s="9">
        <v>55.813953488372</v>
      </c>
      <c r="G254" s="9">
        <f t="shared" si="3"/>
        <v>196.78732078668517</v>
      </c>
      <c r="H254" t="s">
        <v>2484</v>
      </c>
      <c r="I254" t="s">
        <v>2468</v>
      </c>
    </row>
    <row r="255" spans="1:9" x14ac:dyDescent="0.3">
      <c r="A255">
        <v>3255</v>
      </c>
      <c r="B255" t="s">
        <v>608</v>
      </c>
      <c r="C255" s="9">
        <v>31.2558139534883</v>
      </c>
      <c r="D255" s="9">
        <v>18.805970149253699</v>
      </c>
      <c r="E255" s="9">
        <v>81.355932203389798</v>
      </c>
      <c r="F255" s="9">
        <v>27.3488372093023</v>
      </c>
      <c r="G255" s="9">
        <f t="shared" si="3"/>
        <v>158.76655351543411</v>
      </c>
      <c r="H255" t="s">
        <v>2482</v>
      </c>
      <c r="I255" t="s">
        <v>2477</v>
      </c>
    </row>
    <row r="256" spans="1:9" x14ac:dyDescent="0.3">
      <c r="A256">
        <v>7089</v>
      </c>
      <c r="B256" t="s">
        <v>1379</v>
      </c>
      <c r="C256" s="9">
        <v>5.0232558139534804</v>
      </c>
      <c r="D256" s="9">
        <v>4.9253731343283498</v>
      </c>
      <c r="E256" s="9">
        <v>81.355932203389798</v>
      </c>
      <c r="F256" s="9">
        <v>21.209302325581302</v>
      </c>
      <c r="G256" s="9">
        <f t="shared" si="3"/>
        <v>112.51386347725294</v>
      </c>
      <c r="H256" t="s">
        <v>2471</v>
      </c>
      <c r="I256" t="s">
        <v>2472</v>
      </c>
    </row>
    <row r="257" spans="1:9" x14ac:dyDescent="0.3">
      <c r="A257">
        <v>9375</v>
      </c>
      <c r="B257" t="s">
        <v>1837</v>
      </c>
      <c r="C257" s="9">
        <v>54.139534883720899</v>
      </c>
      <c r="D257" s="9">
        <v>34.0298507462686</v>
      </c>
      <c r="E257" s="9">
        <v>80.847457627118601</v>
      </c>
      <c r="F257" s="9">
        <v>66.418604651162696</v>
      </c>
      <c r="G257" s="9">
        <f t="shared" si="3"/>
        <v>235.43544790827082</v>
      </c>
      <c r="H257" t="s">
        <v>2486</v>
      </c>
      <c r="I257" t="s">
        <v>2468</v>
      </c>
    </row>
    <row r="258" spans="1:9" x14ac:dyDescent="0.3">
      <c r="A258">
        <v>9434</v>
      </c>
      <c r="B258" t="s">
        <v>1855</v>
      </c>
      <c r="C258" s="9">
        <v>25.116279069767401</v>
      </c>
      <c r="D258" s="9">
        <v>37.164179104477597</v>
      </c>
      <c r="E258" s="9">
        <v>80.847457627118601</v>
      </c>
      <c r="F258" s="9">
        <v>51.348837209302303</v>
      </c>
      <c r="G258" s="9">
        <f t="shared" ref="G258:G321" si="4">C258+D258+E258+F258</f>
        <v>194.4767530106659</v>
      </c>
      <c r="H258" t="s">
        <v>110</v>
      </c>
      <c r="I258" t="s">
        <v>2464</v>
      </c>
    </row>
    <row r="259" spans="1:9" x14ac:dyDescent="0.3">
      <c r="A259">
        <v>5821</v>
      </c>
      <c r="B259" t="s">
        <v>1124</v>
      </c>
      <c r="C259" s="9">
        <v>24</v>
      </c>
      <c r="D259" s="9">
        <v>57.761194029850699</v>
      </c>
      <c r="E259" s="9">
        <v>80.847457627118601</v>
      </c>
      <c r="F259" s="9">
        <v>35.162790697674403</v>
      </c>
      <c r="G259" s="9">
        <f t="shared" si="4"/>
        <v>197.77144235464371</v>
      </c>
      <c r="H259" t="s">
        <v>112</v>
      </c>
      <c r="I259" t="s">
        <v>2464</v>
      </c>
    </row>
    <row r="260" spans="1:9" x14ac:dyDescent="0.3">
      <c r="A260">
        <v>9794</v>
      </c>
      <c r="B260" t="s">
        <v>1939</v>
      </c>
      <c r="C260" s="9">
        <v>67.534883720930196</v>
      </c>
      <c r="D260" s="9">
        <v>94.029850746268593</v>
      </c>
      <c r="E260" s="9">
        <v>80.338983050847403</v>
      </c>
      <c r="F260" s="9">
        <v>75.348837209302303</v>
      </c>
      <c r="G260" s="9">
        <f t="shared" si="4"/>
        <v>317.25255472734847</v>
      </c>
      <c r="H260" t="s">
        <v>108</v>
      </c>
      <c r="I260" t="s">
        <v>2464</v>
      </c>
    </row>
    <row r="261" spans="1:9" x14ac:dyDescent="0.3">
      <c r="A261">
        <v>1481</v>
      </c>
      <c r="B261" t="s">
        <v>268</v>
      </c>
      <c r="C261" s="9">
        <v>36.837209302325498</v>
      </c>
      <c r="D261" s="9">
        <v>31.791044776119399</v>
      </c>
      <c r="E261" s="9">
        <v>80.338983050847403</v>
      </c>
      <c r="F261" s="9">
        <v>36.837209302325498</v>
      </c>
      <c r="G261" s="9">
        <f t="shared" si="4"/>
        <v>185.80444643161781</v>
      </c>
      <c r="H261" t="s">
        <v>2505</v>
      </c>
      <c r="I261" t="s">
        <v>2506</v>
      </c>
    </row>
    <row r="262" spans="1:9" x14ac:dyDescent="0.3">
      <c r="A262">
        <v>4722</v>
      </c>
      <c r="B262" t="s">
        <v>904</v>
      </c>
      <c r="C262" s="9">
        <v>3.9069767441860401</v>
      </c>
      <c r="D262" s="9">
        <v>32.238805970149201</v>
      </c>
      <c r="E262" s="9">
        <v>79.830508474576206</v>
      </c>
      <c r="F262" s="9">
        <v>8.9302325581395294</v>
      </c>
      <c r="G262" s="9">
        <f t="shared" si="4"/>
        <v>124.90652374705098</v>
      </c>
      <c r="H262" t="s">
        <v>112</v>
      </c>
      <c r="I262" t="s">
        <v>2464</v>
      </c>
    </row>
    <row r="263" spans="1:9" x14ac:dyDescent="0.3">
      <c r="A263">
        <v>9236</v>
      </c>
      <c r="B263" t="s">
        <v>1802</v>
      </c>
      <c r="C263" s="9">
        <v>13.953488372093</v>
      </c>
      <c r="D263" s="9">
        <v>52.835820895522303</v>
      </c>
      <c r="E263" s="9">
        <v>77.796610169491501</v>
      </c>
      <c r="F263" s="9">
        <v>51.906976744185997</v>
      </c>
      <c r="G263" s="9">
        <f t="shared" si="4"/>
        <v>196.49289618129279</v>
      </c>
      <c r="H263" t="s">
        <v>104</v>
      </c>
      <c r="I263" t="s">
        <v>2464</v>
      </c>
    </row>
    <row r="264" spans="1:9" x14ac:dyDescent="0.3">
      <c r="A264">
        <v>8769</v>
      </c>
      <c r="B264" t="s">
        <v>1693</v>
      </c>
      <c r="C264" s="9">
        <v>42.418604651162703</v>
      </c>
      <c r="D264" s="9">
        <v>55.074626865671597</v>
      </c>
      <c r="E264" s="9">
        <v>77.288135593220304</v>
      </c>
      <c r="F264" s="9">
        <v>65.302325581395294</v>
      </c>
      <c r="G264" s="9">
        <f t="shared" si="4"/>
        <v>240.08369269144987</v>
      </c>
      <c r="H264" t="s">
        <v>310</v>
      </c>
      <c r="I264" t="s">
        <v>2480</v>
      </c>
    </row>
    <row r="265" spans="1:9" x14ac:dyDescent="0.3">
      <c r="A265">
        <v>3691</v>
      </c>
      <c r="B265" t="s">
        <v>694</v>
      </c>
      <c r="C265" s="9">
        <v>59.162790697674403</v>
      </c>
      <c r="D265" s="9">
        <v>48.805970149253703</v>
      </c>
      <c r="E265" s="9">
        <v>76.779661016949106</v>
      </c>
      <c r="F265" s="9">
        <v>85.395348837209298</v>
      </c>
      <c r="G265" s="9">
        <f t="shared" si="4"/>
        <v>270.14377070108651</v>
      </c>
      <c r="H265" t="s">
        <v>105</v>
      </c>
      <c r="I265" t="s">
        <v>2464</v>
      </c>
    </row>
    <row r="266" spans="1:9" x14ac:dyDescent="0.3">
      <c r="A266">
        <v>5145</v>
      </c>
      <c r="B266" t="s">
        <v>998</v>
      </c>
      <c r="C266" s="9">
        <v>42.976744186046503</v>
      </c>
      <c r="D266" s="9">
        <v>42.089552238805901</v>
      </c>
      <c r="E266" s="9">
        <v>76.779661016949106</v>
      </c>
      <c r="F266" s="9">
        <v>27.3488372093023</v>
      </c>
      <c r="G266" s="9">
        <f t="shared" si="4"/>
        <v>189.19479465110379</v>
      </c>
      <c r="H266" t="s">
        <v>2504</v>
      </c>
      <c r="I266" t="s">
        <v>2497</v>
      </c>
    </row>
    <row r="267" spans="1:9" x14ac:dyDescent="0.3">
      <c r="A267">
        <v>7894</v>
      </c>
      <c r="B267" t="s">
        <v>1533</v>
      </c>
      <c r="C267" s="9">
        <v>25.674418604651098</v>
      </c>
      <c r="D267" s="9">
        <v>34.925373134328296</v>
      </c>
      <c r="E267" s="9">
        <v>76.779661016949106</v>
      </c>
      <c r="F267" s="9">
        <v>46.325581395348799</v>
      </c>
      <c r="G267" s="9">
        <f t="shared" si="4"/>
        <v>183.70503415127729</v>
      </c>
      <c r="H267" t="s">
        <v>111</v>
      </c>
      <c r="I267" t="s">
        <v>2464</v>
      </c>
    </row>
    <row r="268" spans="1:9" x14ac:dyDescent="0.3">
      <c r="A268">
        <v>7734</v>
      </c>
      <c r="B268" t="s">
        <v>1502</v>
      </c>
      <c r="C268" s="9">
        <v>25.674418604651098</v>
      </c>
      <c r="D268" s="9">
        <v>41.194029850746197</v>
      </c>
      <c r="E268" s="9">
        <v>76.271186440677894</v>
      </c>
      <c r="F268" s="9">
        <v>59.720930232558104</v>
      </c>
      <c r="G268" s="9">
        <f t="shared" si="4"/>
        <v>202.86056512863331</v>
      </c>
      <c r="H268" t="s">
        <v>105</v>
      </c>
      <c r="I268" t="s">
        <v>2464</v>
      </c>
    </row>
    <row r="269" spans="1:9" x14ac:dyDescent="0.3">
      <c r="A269">
        <v>2764</v>
      </c>
      <c r="B269" t="s">
        <v>510</v>
      </c>
      <c r="C269" s="9">
        <v>13.953488372093</v>
      </c>
      <c r="D269" s="9">
        <v>25.0746268656716</v>
      </c>
      <c r="E269" s="9">
        <v>76.271186440677894</v>
      </c>
      <c r="F269" s="9">
        <v>55.2558139534883</v>
      </c>
      <c r="G269" s="9">
        <f t="shared" si="4"/>
        <v>170.55511563193079</v>
      </c>
      <c r="H269" t="s">
        <v>113</v>
      </c>
      <c r="I269" t="s">
        <v>2464</v>
      </c>
    </row>
    <row r="270" spans="1:9" x14ac:dyDescent="0.3">
      <c r="A270">
        <v>1218</v>
      </c>
      <c r="B270" t="s">
        <v>214</v>
      </c>
      <c r="C270" s="9">
        <v>7.2558139534883699</v>
      </c>
      <c r="D270" s="9">
        <v>21.9402985074626</v>
      </c>
      <c r="E270" s="9">
        <v>76.271186440677894</v>
      </c>
      <c r="F270" s="9">
        <v>13.953488372093</v>
      </c>
      <c r="G270" s="9">
        <f t="shared" si="4"/>
        <v>119.42078727372187</v>
      </c>
      <c r="H270" t="s">
        <v>114</v>
      </c>
      <c r="I270" t="s">
        <v>2468</v>
      </c>
    </row>
    <row r="271" spans="1:9" x14ac:dyDescent="0.3">
      <c r="A271">
        <v>7892</v>
      </c>
      <c r="B271" t="s">
        <v>1534</v>
      </c>
      <c r="C271" s="9">
        <v>76.465116279069704</v>
      </c>
      <c r="D271" s="9">
        <v>50.149253731343201</v>
      </c>
      <c r="E271" s="9">
        <v>72.711864406779597</v>
      </c>
      <c r="F271" s="9">
        <v>65.860465116279002</v>
      </c>
      <c r="G271" s="9">
        <f t="shared" si="4"/>
        <v>265.18669953347148</v>
      </c>
      <c r="H271" t="s">
        <v>2484</v>
      </c>
      <c r="I271" t="s">
        <v>2468</v>
      </c>
    </row>
    <row r="272" spans="1:9" x14ac:dyDescent="0.3">
      <c r="A272">
        <v>2267</v>
      </c>
      <c r="B272" t="s">
        <v>411</v>
      </c>
      <c r="C272" s="9">
        <v>35.162790697674403</v>
      </c>
      <c r="D272" s="9">
        <v>64.477611940298502</v>
      </c>
      <c r="E272" s="9">
        <v>72.203389830508399</v>
      </c>
      <c r="F272" s="9">
        <v>59.162790697674403</v>
      </c>
      <c r="G272" s="9">
        <f t="shared" si="4"/>
        <v>231.00658316615571</v>
      </c>
      <c r="H272" t="s">
        <v>108</v>
      </c>
      <c r="I272" t="s">
        <v>2464</v>
      </c>
    </row>
    <row r="273" spans="1:9" x14ac:dyDescent="0.3">
      <c r="A273">
        <v>4739</v>
      </c>
      <c r="B273" t="s">
        <v>911</v>
      </c>
      <c r="C273" s="9">
        <v>15.0697674418604</v>
      </c>
      <c r="D273" s="9">
        <v>17.462686567164099</v>
      </c>
      <c r="E273" s="9">
        <v>72.203389830508399</v>
      </c>
      <c r="F273" s="9">
        <v>15.0697674418604</v>
      </c>
      <c r="G273" s="9">
        <f t="shared" si="4"/>
        <v>119.80561128139328</v>
      </c>
      <c r="H273" t="s">
        <v>108</v>
      </c>
      <c r="I273" t="s">
        <v>2464</v>
      </c>
    </row>
    <row r="274" spans="1:9" x14ac:dyDescent="0.3">
      <c r="A274">
        <v>4002</v>
      </c>
      <c r="B274" t="s">
        <v>757</v>
      </c>
      <c r="C274" s="9">
        <v>30.139534883720899</v>
      </c>
      <c r="D274" s="9">
        <v>64.029850746268593</v>
      </c>
      <c r="E274" s="9">
        <v>71.694915254237202</v>
      </c>
      <c r="F274" s="9">
        <v>37.395348837209298</v>
      </c>
      <c r="G274" s="9">
        <f t="shared" si="4"/>
        <v>203.25964972143598</v>
      </c>
      <c r="H274" t="s">
        <v>110</v>
      </c>
      <c r="I274" t="s">
        <v>2464</v>
      </c>
    </row>
    <row r="275" spans="1:9" x14ac:dyDescent="0.3">
      <c r="A275">
        <v>4908</v>
      </c>
      <c r="B275" t="s">
        <v>946</v>
      </c>
      <c r="C275" s="9">
        <v>23.4418604651162</v>
      </c>
      <c r="D275" s="9">
        <v>20.149253731343201</v>
      </c>
      <c r="E275" s="9">
        <v>70.169491525423695</v>
      </c>
      <c r="F275" s="9">
        <v>25.674418604651098</v>
      </c>
      <c r="G275" s="9">
        <f t="shared" si="4"/>
        <v>139.4350243265342</v>
      </c>
      <c r="H275" t="s">
        <v>2494</v>
      </c>
      <c r="I275" t="s">
        <v>2472</v>
      </c>
    </row>
    <row r="276" spans="1:9" x14ac:dyDescent="0.3">
      <c r="A276">
        <v>9480</v>
      </c>
      <c r="B276" t="s">
        <v>1864</v>
      </c>
      <c r="C276" s="9">
        <v>24.558139534883701</v>
      </c>
      <c r="D276" s="9">
        <v>26.865671641791</v>
      </c>
      <c r="E276" s="9">
        <v>68.644067796610102</v>
      </c>
      <c r="F276" s="9">
        <v>12.279069767441801</v>
      </c>
      <c r="G276" s="9">
        <f t="shared" si="4"/>
        <v>132.34694874072662</v>
      </c>
      <c r="H276" t="s">
        <v>107</v>
      </c>
      <c r="I276" t="s">
        <v>2464</v>
      </c>
    </row>
    <row r="277" spans="1:9" x14ac:dyDescent="0.3">
      <c r="A277">
        <v>5936</v>
      </c>
      <c r="B277" t="s">
        <v>1150</v>
      </c>
      <c r="C277" s="9">
        <v>22.883720930232499</v>
      </c>
      <c r="D277" s="9">
        <v>18.805970149253699</v>
      </c>
      <c r="E277" s="9">
        <v>68.644067796610102</v>
      </c>
      <c r="F277" s="9">
        <v>49.674418604651102</v>
      </c>
      <c r="G277" s="9">
        <f t="shared" si="4"/>
        <v>160.00817748074741</v>
      </c>
      <c r="H277" t="s">
        <v>114</v>
      </c>
      <c r="I277" t="s">
        <v>2468</v>
      </c>
    </row>
    <row r="278" spans="1:9" x14ac:dyDescent="0.3">
      <c r="A278">
        <v>3345</v>
      </c>
      <c r="B278" t="s">
        <v>628</v>
      </c>
      <c r="C278" s="9">
        <v>6.6976744186046497</v>
      </c>
      <c r="D278" s="9">
        <v>13.4328358208955</v>
      </c>
      <c r="E278" s="9">
        <v>68.644067796610102</v>
      </c>
      <c r="F278" s="9">
        <v>8.9302325581395294</v>
      </c>
      <c r="G278" s="9">
        <f t="shared" si="4"/>
        <v>97.704810594249778</v>
      </c>
      <c r="H278" t="s">
        <v>114</v>
      </c>
      <c r="I278" t="s">
        <v>2468</v>
      </c>
    </row>
    <row r="279" spans="1:9" x14ac:dyDescent="0.3">
      <c r="A279">
        <v>6378</v>
      </c>
      <c r="B279" t="s">
        <v>1236</v>
      </c>
      <c r="C279" s="9">
        <v>6.6976744186046497</v>
      </c>
      <c r="D279" s="9">
        <v>29.999999999999901</v>
      </c>
      <c r="E279" s="9">
        <v>68.135593220338905</v>
      </c>
      <c r="F279" s="9">
        <v>29.581395348837201</v>
      </c>
      <c r="G279" s="9">
        <f t="shared" si="4"/>
        <v>134.41466298778064</v>
      </c>
      <c r="H279" t="s">
        <v>105</v>
      </c>
      <c r="I279" t="s">
        <v>2464</v>
      </c>
    </row>
    <row r="280" spans="1:9" x14ac:dyDescent="0.3">
      <c r="A280">
        <v>3285</v>
      </c>
      <c r="B280" t="s">
        <v>616</v>
      </c>
      <c r="C280" s="9">
        <v>86.511627906976699</v>
      </c>
      <c r="D280" s="9">
        <v>64.925373134328296</v>
      </c>
      <c r="E280" s="9">
        <v>67.627118644067707</v>
      </c>
      <c r="F280" s="9">
        <v>101.023255813953</v>
      </c>
      <c r="G280" s="9">
        <f t="shared" si="4"/>
        <v>320.08737549932573</v>
      </c>
      <c r="H280" t="s">
        <v>108</v>
      </c>
      <c r="I280" t="s">
        <v>2464</v>
      </c>
    </row>
    <row r="281" spans="1:9" x14ac:dyDescent="0.3">
      <c r="A281">
        <v>5801</v>
      </c>
      <c r="B281" t="s">
        <v>1119</v>
      </c>
      <c r="C281" s="9">
        <v>6.1395348837209296</v>
      </c>
      <c r="D281" s="9">
        <v>9.4029850746268604</v>
      </c>
      <c r="E281" s="9">
        <v>67.627118644067707</v>
      </c>
      <c r="F281" s="9">
        <v>6.1395348837209296</v>
      </c>
      <c r="G281" s="9">
        <f t="shared" si="4"/>
        <v>89.309173486136416</v>
      </c>
      <c r="H281" t="s">
        <v>2490</v>
      </c>
      <c r="I281" t="s">
        <v>2472</v>
      </c>
    </row>
    <row r="282" spans="1:9" x14ac:dyDescent="0.3">
      <c r="A282">
        <v>8275</v>
      </c>
      <c r="B282" t="s">
        <v>1605</v>
      </c>
      <c r="C282" s="9">
        <v>22.883720930232499</v>
      </c>
      <c r="D282" s="9">
        <v>28.208955223880501</v>
      </c>
      <c r="E282" s="9">
        <v>67.118644067796595</v>
      </c>
      <c r="F282" s="9">
        <v>14.511627906976701</v>
      </c>
      <c r="G282" s="9">
        <f t="shared" si="4"/>
        <v>132.72294812888632</v>
      </c>
      <c r="H282" t="s">
        <v>2481</v>
      </c>
      <c r="I282" t="s">
        <v>2466</v>
      </c>
    </row>
    <row r="283" spans="1:9" x14ac:dyDescent="0.3">
      <c r="A283">
        <v>4330</v>
      </c>
      <c r="B283" t="s">
        <v>828</v>
      </c>
      <c r="C283" s="9">
        <v>40.744186046511601</v>
      </c>
      <c r="D283" s="9">
        <v>42.985074626865597</v>
      </c>
      <c r="E283" s="9">
        <v>66.610169491525397</v>
      </c>
      <c r="F283" s="9">
        <v>22.325581395348799</v>
      </c>
      <c r="G283" s="9">
        <f t="shared" si="4"/>
        <v>172.66501156025137</v>
      </c>
      <c r="H283" t="s">
        <v>2490</v>
      </c>
      <c r="I283" t="s">
        <v>2472</v>
      </c>
    </row>
    <row r="284" spans="1:9" x14ac:dyDescent="0.3">
      <c r="A284">
        <v>6828</v>
      </c>
      <c r="B284" t="s">
        <v>1332</v>
      </c>
      <c r="C284" s="9">
        <v>38.511627906976699</v>
      </c>
      <c r="D284" s="9">
        <v>32.238805970149201</v>
      </c>
      <c r="E284" s="9">
        <v>66.1016949152542</v>
      </c>
      <c r="F284" s="9">
        <v>24.558139534883701</v>
      </c>
      <c r="G284" s="9">
        <f t="shared" si="4"/>
        <v>161.41026832726379</v>
      </c>
      <c r="H284" t="s">
        <v>107</v>
      </c>
      <c r="I284" t="s">
        <v>2464</v>
      </c>
    </row>
    <row r="285" spans="1:9" x14ac:dyDescent="0.3">
      <c r="A285">
        <v>9341</v>
      </c>
      <c r="B285" t="s">
        <v>1829</v>
      </c>
      <c r="C285" s="9">
        <v>34.604651162790603</v>
      </c>
      <c r="D285" s="9">
        <v>22.388059701492502</v>
      </c>
      <c r="E285" s="9">
        <v>65.593220338983002</v>
      </c>
      <c r="F285" s="9">
        <v>42.418604651162703</v>
      </c>
      <c r="G285" s="9">
        <f t="shared" si="4"/>
        <v>165.00453585442881</v>
      </c>
      <c r="H285" t="s">
        <v>2469</v>
      </c>
      <c r="I285" t="s">
        <v>2470</v>
      </c>
    </row>
    <row r="286" spans="1:9" x14ac:dyDescent="0.3">
      <c r="A286">
        <v>5755</v>
      </c>
      <c r="B286" t="s">
        <v>1109</v>
      </c>
      <c r="C286" s="9">
        <v>37.953488372092998</v>
      </c>
      <c r="D286" s="9">
        <v>37.164179104477597</v>
      </c>
      <c r="E286" s="9">
        <v>65.084745762711805</v>
      </c>
      <c r="F286" s="9">
        <v>20.651162790697601</v>
      </c>
      <c r="G286" s="9">
        <f t="shared" si="4"/>
        <v>160.85357602998002</v>
      </c>
      <c r="H286" t="s">
        <v>2509</v>
      </c>
      <c r="I286" t="s">
        <v>2510</v>
      </c>
    </row>
    <row r="287" spans="1:9" x14ac:dyDescent="0.3">
      <c r="A287">
        <v>8903</v>
      </c>
      <c r="B287" t="s">
        <v>1726</v>
      </c>
      <c r="C287" s="9">
        <v>57.488372093023202</v>
      </c>
      <c r="D287" s="9">
        <v>13.4328358208955</v>
      </c>
      <c r="E287" s="9">
        <v>64.576271186440593</v>
      </c>
      <c r="F287" s="9">
        <v>67.534883720930196</v>
      </c>
      <c r="G287" s="9">
        <f t="shared" si="4"/>
        <v>203.0323628212895</v>
      </c>
      <c r="H287" t="s">
        <v>2487</v>
      </c>
      <c r="I287" t="s">
        <v>2468</v>
      </c>
    </row>
    <row r="288" spans="1:9" x14ac:dyDescent="0.3">
      <c r="A288">
        <v>7083</v>
      </c>
      <c r="B288" t="s">
        <v>1376</v>
      </c>
      <c r="C288" s="9">
        <v>26.790697674418599</v>
      </c>
      <c r="D288" s="9">
        <v>42.537313432835802</v>
      </c>
      <c r="E288" s="9">
        <v>64.576271186440593</v>
      </c>
      <c r="F288" s="9">
        <v>22.883720930232499</v>
      </c>
      <c r="G288" s="9">
        <f t="shared" si="4"/>
        <v>156.78800322392749</v>
      </c>
      <c r="H288" t="s">
        <v>1131</v>
      </c>
      <c r="I288" t="s">
        <v>2477</v>
      </c>
    </row>
    <row r="289" spans="1:9" x14ac:dyDescent="0.3">
      <c r="A289">
        <v>6953</v>
      </c>
      <c r="B289" t="s">
        <v>1355</v>
      </c>
      <c r="C289" s="9">
        <v>50.232558139534802</v>
      </c>
      <c r="D289" s="9">
        <v>72.985074626865597</v>
      </c>
      <c r="E289" s="9">
        <v>63.559322033898297</v>
      </c>
      <c r="F289" s="9">
        <v>56.3720930232558</v>
      </c>
      <c r="G289" s="9">
        <f t="shared" si="4"/>
        <v>243.1490478235545</v>
      </c>
      <c r="H289" t="s">
        <v>2467</v>
      </c>
      <c r="I289" t="s">
        <v>2468</v>
      </c>
    </row>
    <row r="290" spans="1:9" x14ac:dyDescent="0.3">
      <c r="A290">
        <v>1782</v>
      </c>
      <c r="B290" t="s">
        <v>330</v>
      </c>
      <c r="C290" s="9">
        <v>25.674418604651098</v>
      </c>
      <c r="D290" s="9">
        <v>32.686567164179102</v>
      </c>
      <c r="E290" s="9">
        <v>63.559322033898297</v>
      </c>
      <c r="F290" s="9">
        <v>31.2558139534883</v>
      </c>
      <c r="G290" s="9">
        <f t="shared" si="4"/>
        <v>153.17612175621679</v>
      </c>
      <c r="H290" t="s">
        <v>112</v>
      </c>
      <c r="I290" t="s">
        <v>2464</v>
      </c>
    </row>
    <row r="291" spans="1:9" x14ac:dyDescent="0.3">
      <c r="A291">
        <v>2395</v>
      </c>
      <c r="B291" t="s">
        <v>441</v>
      </c>
      <c r="C291" s="9">
        <v>12.837209302325499</v>
      </c>
      <c r="D291" s="9">
        <v>54.179104477611901</v>
      </c>
      <c r="E291" s="9">
        <v>63.0508474576271</v>
      </c>
      <c r="F291" s="9">
        <v>17.860465116278998</v>
      </c>
      <c r="G291" s="9">
        <f t="shared" si="4"/>
        <v>147.92762635384349</v>
      </c>
      <c r="H291" t="s">
        <v>2482</v>
      </c>
      <c r="I291" t="s">
        <v>2477</v>
      </c>
    </row>
    <row r="292" spans="1:9" x14ac:dyDescent="0.3">
      <c r="A292">
        <v>3022</v>
      </c>
      <c r="B292" t="s">
        <v>563</v>
      </c>
      <c r="C292" s="9">
        <v>40.744186046511601</v>
      </c>
      <c r="D292" s="9">
        <v>28.656716417910399</v>
      </c>
      <c r="E292" s="9">
        <v>62.033898305084698</v>
      </c>
      <c r="F292" s="9">
        <v>58.046511627906902</v>
      </c>
      <c r="G292" s="9">
        <f t="shared" si="4"/>
        <v>189.4813123974136</v>
      </c>
      <c r="H292" t="s">
        <v>107</v>
      </c>
      <c r="I292" t="s">
        <v>2464</v>
      </c>
    </row>
    <row r="293" spans="1:9" x14ac:dyDescent="0.3">
      <c r="A293">
        <v>9007</v>
      </c>
      <c r="B293" t="s">
        <v>1749</v>
      </c>
      <c r="C293" s="9">
        <v>27.906976744186</v>
      </c>
      <c r="D293" s="9">
        <v>24.626865671641699</v>
      </c>
      <c r="E293" s="9">
        <v>61.5254237288135</v>
      </c>
      <c r="F293" s="9">
        <v>37.395348837209298</v>
      </c>
      <c r="G293" s="9">
        <f t="shared" si="4"/>
        <v>151.45461498185051</v>
      </c>
      <c r="H293" t="s">
        <v>2499</v>
      </c>
      <c r="I293" t="s">
        <v>2470</v>
      </c>
    </row>
    <row r="294" spans="1:9" x14ac:dyDescent="0.3">
      <c r="A294">
        <v>4344</v>
      </c>
      <c r="B294" t="s">
        <v>833</v>
      </c>
      <c r="C294" s="9">
        <v>19.5348837209302</v>
      </c>
      <c r="D294" s="9">
        <v>41.194029850746197</v>
      </c>
      <c r="E294" s="9">
        <v>61.5254237288135</v>
      </c>
      <c r="F294" s="9">
        <v>18.418604651162699</v>
      </c>
      <c r="G294" s="9">
        <f t="shared" si="4"/>
        <v>140.6729419516526</v>
      </c>
      <c r="H294" t="s">
        <v>110</v>
      </c>
      <c r="I294" t="s">
        <v>2464</v>
      </c>
    </row>
    <row r="295" spans="1:9" x14ac:dyDescent="0.3">
      <c r="A295">
        <v>6368</v>
      </c>
      <c r="B295" t="s">
        <v>1232</v>
      </c>
      <c r="C295" s="9">
        <v>53.023255813953398</v>
      </c>
      <c r="D295" s="9">
        <v>71.194029850746205</v>
      </c>
      <c r="E295" s="9">
        <v>59.491525423728802</v>
      </c>
      <c r="F295" s="9">
        <v>46.325581395348799</v>
      </c>
      <c r="G295" s="9">
        <f t="shared" si="4"/>
        <v>230.0343924837772</v>
      </c>
      <c r="H295" t="s">
        <v>2469</v>
      </c>
      <c r="I295" t="s">
        <v>2470</v>
      </c>
    </row>
    <row r="296" spans="1:9" x14ac:dyDescent="0.3">
      <c r="A296">
        <v>4211</v>
      </c>
      <c r="B296" t="s">
        <v>805</v>
      </c>
      <c r="C296" s="9">
        <v>44.651162790697597</v>
      </c>
      <c r="D296" s="9">
        <v>33.582089552238799</v>
      </c>
      <c r="E296" s="9">
        <v>59.491525423728802</v>
      </c>
      <c r="F296" s="9">
        <v>23.4418604651162</v>
      </c>
      <c r="G296" s="9">
        <f t="shared" si="4"/>
        <v>161.16663823178141</v>
      </c>
      <c r="H296" t="s">
        <v>112</v>
      </c>
      <c r="I296" t="s">
        <v>2464</v>
      </c>
    </row>
    <row r="297" spans="1:9" x14ac:dyDescent="0.3">
      <c r="A297">
        <v>6450</v>
      </c>
      <c r="B297" t="s">
        <v>1254</v>
      </c>
      <c r="C297" s="9">
        <v>16.1860465116279</v>
      </c>
      <c r="D297" s="9">
        <v>21.044776119402901</v>
      </c>
      <c r="E297" s="9">
        <v>59.491525423728802</v>
      </c>
      <c r="F297" s="9">
        <v>22.883720930232499</v>
      </c>
      <c r="G297" s="9">
        <f t="shared" si="4"/>
        <v>119.60606898499211</v>
      </c>
      <c r="H297" t="s">
        <v>2503</v>
      </c>
      <c r="I297" t="s">
        <v>2466</v>
      </c>
    </row>
    <row r="298" spans="1:9" x14ac:dyDescent="0.3">
      <c r="A298">
        <v>5824</v>
      </c>
      <c r="B298" t="s">
        <v>1125</v>
      </c>
      <c r="C298" s="9">
        <v>11.162790697674399</v>
      </c>
      <c r="D298" s="9">
        <v>28.656716417910399</v>
      </c>
      <c r="E298" s="9">
        <v>59.491525423728802</v>
      </c>
      <c r="F298" s="9">
        <v>29.023255813953401</v>
      </c>
      <c r="G298" s="9">
        <f t="shared" si="4"/>
        <v>128.334288353267</v>
      </c>
      <c r="H298" t="s">
        <v>111</v>
      </c>
      <c r="I298" t="s">
        <v>2464</v>
      </c>
    </row>
    <row r="299" spans="1:9" x14ac:dyDescent="0.3">
      <c r="A299">
        <v>1720</v>
      </c>
      <c r="B299" t="s">
        <v>318</v>
      </c>
      <c r="C299" s="9">
        <v>34.604651162790603</v>
      </c>
      <c r="D299" s="9">
        <v>39.8507462686567</v>
      </c>
      <c r="E299" s="9">
        <v>58.983050847457598</v>
      </c>
      <c r="F299" s="9">
        <v>44.651162790697597</v>
      </c>
      <c r="G299" s="9">
        <f t="shared" si="4"/>
        <v>178.08961106960248</v>
      </c>
      <c r="H299" t="s">
        <v>108</v>
      </c>
      <c r="I299" t="s">
        <v>2464</v>
      </c>
    </row>
    <row r="300" spans="1:9" x14ac:dyDescent="0.3">
      <c r="A300">
        <v>7474</v>
      </c>
      <c r="B300" t="s">
        <v>1452</v>
      </c>
      <c r="C300" s="9">
        <v>32.3720930232558</v>
      </c>
      <c r="D300" s="9">
        <v>38.0597014925373</v>
      </c>
      <c r="E300" s="9">
        <v>58.983050847457598</v>
      </c>
      <c r="F300" s="9">
        <v>33.488372093023202</v>
      </c>
      <c r="G300" s="9">
        <f t="shared" si="4"/>
        <v>162.90321745627389</v>
      </c>
      <c r="H300" t="s">
        <v>111</v>
      </c>
      <c r="I300" t="s">
        <v>2464</v>
      </c>
    </row>
    <row r="301" spans="1:9" x14ac:dyDescent="0.3">
      <c r="A301">
        <v>6771</v>
      </c>
      <c r="B301" t="s">
        <v>1319</v>
      </c>
      <c r="C301" s="9">
        <v>26.232558139534799</v>
      </c>
      <c r="D301" s="9">
        <v>34.477611940298502</v>
      </c>
      <c r="E301" s="9">
        <v>58.983050847457598</v>
      </c>
      <c r="F301" s="9">
        <v>65.860465116279002</v>
      </c>
      <c r="G301" s="9">
        <f t="shared" si="4"/>
        <v>185.55368604356988</v>
      </c>
      <c r="H301" t="s">
        <v>2482</v>
      </c>
      <c r="I301" t="s">
        <v>2477</v>
      </c>
    </row>
    <row r="302" spans="1:9" x14ac:dyDescent="0.3">
      <c r="A302">
        <v>4352</v>
      </c>
      <c r="B302" t="s">
        <v>837</v>
      </c>
      <c r="C302" s="9">
        <v>54.139534883720899</v>
      </c>
      <c r="D302" s="9">
        <v>47.014925373134297</v>
      </c>
      <c r="E302" s="9">
        <v>58.4745762711864</v>
      </c>
      <c r="F302" s="9">
        <v>28.465116279069701</v>
      </c>
      <c r="G302" s="9">
        <f t="shared" si="4"/>
        <v>188.0941528071113</v>
      </c>
      <c r="H302" t="s">
        <v>113</v>
      </c>
      <c r="I302" t="s">
        <v>2464</v>
      </c>
    </row>
    <row r="303" spans="1:9" x14ac:dyDescent="0.3">
      <c r="A303">
        <v>2759</v>
      </c>
      <c r="B303" t="s">
        <v>507</v>
      </c>
      <c r="C303" s="9">
        <v>23.4418604651162</v>
      </c>
      <c r="D303" s="9">
        <v>21.492537313432798</v>
      </c>
      <c r="E303" s="9">
        <v>57.457627118643998</v>
      </c>
      <c r="F303" s="9">
        <v>20.651162790697601</v>
      </c>
      <c r="G303" s="9">
        <f t="shared" si="4"/>
        <v>123.04318768789059</v>
      </c>
      <c r="H303" t="s">
        <v>2504</v>
      </c>
      <c r="I303" t="s">
        <v>2497</v>
      </c>
    </row>
    <row r="304" spans="1:9" x14ac:dyDescent="0.3">
      <c r="A304">
        <v>8946</v>
      </c>
      <c r="B304" t="s">
        <v>1736</v>
      </c>
      <c r="C304" s="9">
        <v>9.4883720930232496</v>
      </c>
      <c r="D304" s="9">
        <v>5.8208955223880503</v>
      </c>
      <c r="E304" s="9">
        <v>57.457627118643998</v>
      </c>
      <c r="F304" s="9">
        <v>2.7906976744185998</v>
      </c>
      <c r="G304" s="9">
        <f t="shared" si="4"/>
        <v>75.557592408473894</v>
      </c>
      <c r="H304" t="s">
        <v>108</v>
      </c>
      <c r="I304" t="s">
        <v>2464</v>
      </c>
    </row>
    <row r="305" spans="1:9" x14ac:dyDescent="0.3">
      <c r="A305">
        <v>5663</v>
      </c>
      <c r="B305" t="s">
        <v>1095</v>
      </c>
      <c r="C305" s="9">
        <v>24.558139534883701</v>
      </c>
      <c r="D305" s="9">
        <v>34.925373134328296</v>
      </c>
      <c r="E305" s="9">
        <v>56.949152542372801</v>
      </c>
      <c r="F305" s="9">
        <v>6.6976744186046497</v>
      </c>
      <c r="G305" s="9">
        <f t="shared" si="4"/>
        <v>123.13033963018945</v>
      </c>
      <c r="H305" t="s">
        <v>1037</v>
      </c>
      <c r="I305" t="s">
        <v>2466</v>
      </c>
    </row>
    <row r="306" spans="1:9" x14ac:dyDescent="0.3">
      <c r="A306">
        <v>8731</v>
      </c>
      <c r="B306" t="s">
        <v>1687</v>
      </c>
      <c r="C306" s="9">
        <v>17.302325581395301</v>
      </c>
      <c r="D306" s="9">
        <v>21.492537313432798</v>
      </c>
      <c r="E306" s="9">
        <v>56.949152542372801</v>
      </c>
      <c r="F306" s="9">
        <v>20.0930232558139</v>
      </c>
      <c r="G306" s="9">
        <f t="shared" si="4"/>
        <v>115.8370386930148</v>
      </c>
      <c r="H306" t="s">
        <v>104</v>
      </c>
      <c r="I306" t="s">
        <v>2464</v>
      </c>
    </row>
    <row r="307" spans="1:9" x14ac:dyDescent="0.3">
      <c r="A307">
        <v>3012</v>
      </c>
      <c r="B307" t="s">
        <v>560</v>
      </c>
      <c r="C307" s="9">
        <v>7.81395348837209</v>
      </c>
      <c r="D307" s="9">
        <v>8.5074626865671608</v>
      </c>
      <c r="E307" s="9">
        <v>56.949152542372801</v>
      </c>
      <c r="F307" s="9"/>
      <c r="G307" s="9">
        <f t="shared" si="4"/>
        <v>73.270568717312045</v>
      </c>
      <c r="H307" t="s">
        <v>2478</v>
      </c>
      <c r="I307" t="s">
        <v>2474</v>
      </c>
    </row>
    <row r="308" spans="1:9" x14ac:dyDescent="0.3">
      <c r="A308">
        <v>1242</v>
      </c>
      <c r="B308" t="s">
        <v>217</v>
      </c>
      <c r="C308" s="9">
        <v>2.7906976744185998</v>
      </c>
      <c r="D308" s="9">
        <v>5.3731343283581996</v>
      </c>
      <c r="E308" s="9">
        <v>56.949152542372801</v>
      </c>
      <c r="F308" s="9">
        <v>21.767441860465102</v>
      </c>
      <c r="G308" s="9">
        <f t="shared" si="4"/>
        <v>86.880426405614699</v>
      </c>
      <c r="H308" t="s">
        <v>2484</v>
      </c>
      <c r="I308" t="s">
        <v>2468</v>
      </c>
    </row>
    <row r="309" spans="1:9" x14ac:dyDescent="0.3">
      <c r="A309">
        <v>6241</v>
      </c>
      <c r="B309" t="s">
        <v>1212</v>
      </c>
      <c r="C309" s="9">
        <v>32.930232558139501</v>
      </c>
      <c r="D309" s="9">
        <v>49.701492537313399</v>
      </c>
      <c r="E309" s="9">
        <v>56.440677966101603</v>
      </c>
      <c r="F309" s="9">
        <v>29.581395348837201</v>
      </c>
      <c r="G309" s="9">
        <f t="shared" si="4"/>
        <v>168.65379841039169</v>
      </c>
      <c r="H309" t="s">
        <v>107</v>
      </c>
      <c r="I309" t="s">
        <v>2464</v>
      </c>
    </row>
    <row r="310" spans="1:9" x14ac:dyDescent="0.3">
      <c r="A310">
        <v>6079</v>
      </c>
      <c r="B310" t="s">
        <v>1178</v>
      </c>
      <c r="C310" s="9">
        <v>87.069767441860407</v>
      </c>
      <c r="D310" s="9">
        <v>45.671641791044699</v>
      </c>
      <c r="E310" s="9">
        <v>55.932203389830498</v>
      </c>
      <c r="F310" s="9">
        <v>35.162790697674403</v>
      </c>
      <c r="G310" s="9">
        <f t="shared" si="4"/>
        <v>223.83640332041003</v>
      </c>
      <c r="H310" t="s">
        <v>2482</v>
      </c>
      <c r="I310" t="s">
        <v>2477</v>
      </c>
    </row>
    <row r="311" spans="1:9" x14ac:dyDescent="0.3">
      <c r="A311">
        <v>1250</v>
      </c>
      <c r="B311" t="s">
        <v>219</v>
      </c>
      <c r="C311" s="9">
        <v>36.837209302325498</v>
      </c>
      <c r="D311" s="9">
        <v>62.686567164179102</v>
      </c>
      <c r="E311" s="9">
        <v>55.932203389830498</v>
      </c>
      <c r="F311" s="9">
        <v>36.837209302325498</v>
      </c>
      <c r="G311" s="9">
        <f t="shared" si="4"/>
        <v>192.2931891586606</v>
      </c>
      <c r="H311" t="s">
        <v>2482</v>
      </c>
      <c r="I311" t="s">
        <v>2477</v>
      </c>
    </row>
    <row r="312" spans="1:9" x14ac:dyDescent="0.3">
      <c r="A312">
        <v>2596</v>
      </c>
      <c r="B312" t="s">
        <v>483</v>
      </c>
      <c r="C312" s="9">
        <v>34.604651162790603</v>
      </c>
      <c r="D312" s="9">
        <v>16.567164179104399</v>
      </c>
      <c r="E312" s="9">
        <v>55.932203389830498</v>
      </c>
      <c r="F312" s="9">
        <v>19.5348837209302</v>
      </c>
      <c r="G312" s="9">
        <f t="shared" si="4"/>
        <v>126.63890245265569</v>
      </c>
      <c r="H312" t="s">
        <v>2530</v>
      </c>
      <c r="I312" t="s">
        <v>2519</v>
      </c>
    </row>
    <row r="313" spans="1:9" x14ac:dyDescent="0.3">
      <c r="A313">
        <v>6536</v>
      </c>
      <c r="B313" t="s">
        <v>1274</v>
      </c>
      <c r="C313" s="9">
        <v>31.813953488372</v>
      </c>
      <c r="D313" s="9">
        <v>27.761194029850699</v>
      </c>
      <c r="E313" s="9">
        <v>55.932203389830498</v>
      </c>
      <c r="F313" s="9">
        <v>40.744186046511601</v>
      </c>
      <c r="G313" s="9">
        <f t="shared" si="4"/>
        <v>156.25153695456481</v>
      </c>
      <c r="H313" t="s">
        <v>2522</v>
      </c>
      <c r="I313" t="s">
        <v>2517</v>
      </c>
    </row>
    <row r="314" spans="1:9" x14ac:dyDescent="0.3">
      <c r="A314">
        <v>3270</v>
      </c>
      <c r="B314" t="s">
        <v>614</v>
      </c>
      <c r="C314" s="9">
        <v>41.860465116279002</v>
      </c>
      <c r="D314" s="9">
        <v>29.104477611940201</v>
      </c>
      <c r="E314" s="9">
        <v>55.4237288135593</v>
      </c>
      <c r="F314" s="9">
        <v>20.651162790697601</v>
      </c>
      <c r="G314" s="9">
        <f t="shared" si="4"/>
        <v>147.03983433247612</v>
      </c>
      <c r="H314" t="s">
        <v>2481</v>
      </c>
      <c r="I314" t="s">
        <v>2466</v>
      </c>
    </row>
    <row r="315" spans="1:9" x14ac:dyDescent="0.3">
      <c r="A315">
        <v>3644</v>
      </c>
      <c r="B315" t="s">
        <v>683</v>
      </c>
      <c r="C315" s="9">
        <v>5.5813953488371997</v>
      </c>
      <c r="D315" s="9">
        <v>14.776119402985</v>
      </c>
      <c r="E315" s="9">
        <v>54.915254237288103</v>
      </c>
      <c r="F315" s="9">
        <v>10.0465116279069</v>
      </c>
      <c r="G315" s="9">
        <f t="shared" si="4"/>
        <v>85.319280617017199</v>
      </c>
      <c r="H315" t="s">
        <v>2500</v>
      </c>
      <c r="I315" t="s">
        <v>2466</v>
      </c>
    </row>
    <row r="316" spans="1:9" x14ac:dyDescent="0.3">
      <c r="A316">
        <v>6580</v>
      </c>
      <c r="B316" t="s">
        <v>1279</v>
      </c>
      <c r="C316" s="9">
        <v>89.860465116279002</v>
      </c>
      <c r="D316" s="9">
        <v>150.447761194029</v>
      </c>
      <c r="E316" s="9">
        <v>54.406779661016898</v>
      </c>
      <c r="F316" s="9">
        <v>62.511627906976699</v>
      </c>
      <c r="G316" s="9">
        <f t="shared" si="4"/>
        <v>357.22663387830158</v>
      </c>
      <c r="H316" t="s">
        <v>2482</v>
      </c>
      <c r="I316" t="s">
        <v>2477</v>
      </c>
    </row>
    <row r="317" spans="1:9" x14ac:dyDescent="0.3">
      <c r="A317">
        <v>8396</v>
      </c>
      <c r="B317" t="s">
        <v>1630</v>
      </c>
      <c r="C317" s="9">
        <v>43.534883720930203</v>
      </c>
      <c r="D317" s="9">
        <v>25.0746268656716</v>
      </c>
      <c r="E317" s="9">
        <v>54.406779661016898</v>
      </c>
      <c r="F317" s="9">
        <v>25.674418604651098</v>
      </c>
      <c r="G317" s="9">
        <f t="shared" si="4"/>
        <v>148.69070885226981</v>
      </c>
      <c r="H317" t="s">
        <v>113</v>
      </c>
      <c r="I317" t="s">
        <v>2464</v>
      </c>
    </row>
    <row r="318" spans="1:9" x14ac:dyDescent="0.3">
      <c r="A318">
        <v>5064</v>
      </c>
      <c r="B318" t="s">
        <v>975</v>
      </c>
      <c r="C318" s="9">
        <v>25.674418604651098</v>
      </c>
      <c r="D318" s="9">
        <v>49.701492537313399</v>
      </c>
      <c r="E318" s="9">
        <v>54.406779661016898</v>
      </c>
      <c r="F318" s="9">
        <v>24.558139534883701</v>
      </c>
      <c r="G318" s="9">
        <f t="shared" si="4"/>
        <v>154.3408303378651</v>
      </c>
      <c r="H318" t="s">
        <v>105</v>
      </c>
      <c r="I318" t="s">
        <v>2464</v>
      </c>
    </row>
    <row r="319" spans="1:9" x14ac:dyDescent="0.3">
      <c r="A319">
        <v>8213</v>
      </c>
      <c r="B319" t="s">
        <v>1592</v>
      </c>
      <c r="C319" s="9">
        <v>20.651162790697601</v>
      </c>
      <c r="D319" s="9">
        <v>35.820895522388</v>
      </c>
      <c r="E319" s="9">
        <v>54.406779661016898</v>
      </c>
      <c r="F319" s="9">
        <v>40.744186046511601</v>
      </c>
      <c r="G319" s="9">
        <f t="shared" si="4"/>
        <v>151.62302402061408</v>
      </c>
      <c r="H319" t="s">
        <v>2493</v>
      </c>
      <c r="I319" t="s">
        <v>2472</v>
      </c>
    </row>
    <row r="320" spans="1:9" x14ac:dyDescent="0.3">
      <c r="A320">
        <v>4471</v>
      </c>
      <c r="B320" t="s">
        <v>863</v>
      </c>
      <c r="C320" s="9">
        <v>8.3720930232558093</v>
      </c>
      <c r="D320" s="9">
        <v>28.656716417910399</v>
      </c>
      <c r="E320" s="9">
        <v>54.406779661016898</v>
      </c>
      <c r="F320" s="9">
        <v>23.4418604651162</v>
      </c>
      <c r="G320" s="9">
        <f t="shared" si="4"/>
        <v>114.87744956729932</v>
      </c>
      <c r="H320" t="s">
        <v>105</v>
      </c>
      <c r="I320" t="s">
        <v>2464</v>
      </c>
    </row>
    <row r="321" spans="1:9" x14ac:dyDescent="0.3">
      <c r="A321">
        <v>1206</v>
      </c>
      <c r="B321" t="s">
        <v>207</v>
      </c>
      <c r="C321" s="9">
        <v>40.744186046511601</v>
      </c>
      <c r="D321" s="9">
        <v>50.597014925373102</v>
      </c>
      <c r="E321" s="9">
        <v>53.898305084745701</v>
      </c>
      <c r="F321" s="9">
        <v>31.2558139534883</v>
      </c>
      <c r="G321" s="9">
        <f t="shared" si="4"/>
        <v>176.49532001011869</v>
      </c>
      <c r="H321" t="s">
        <v>108</v>
      </c>
      <c r="I321" t="s">
        <v>2464</v>
      </c>
    </row>
    <row r="322" spans="1:9" x14ac:dyDescent="0.3">
      <c r="A322">
        <v>2068</v>
      </c>
      <c r="B322" t="s">
        <v>375</v>
      </c>
      <c r="C322" s="9">
        <v>23.4418604651162</v>
      </c>
      <c r="D322" s="9">
        <v>59.999999999999901</v>
      </c>
      <c r="E322" s="9">
        <v>53.898305084745701</v>
      </c>
      <c r="F322" s="9">
        <v>26.790697674418599</v>
      </c>
      <c r="G322" s="9">
        <f t="shared" ref="G322:G385" si="5">C322+D322+E322+F322</f>
        <v>164.1308632242804</v>
      </c>
      <c r="H322" t="s">
        <v>2487</v>
      </c>
      <c r="I322" t="s">
        <v>2468</v>
      </c>
    </row>
    <row r="323" spans="1:9" x14ac:dyDescent="0.3">
      <c r="A323">
        <v>2029</v>
      </c>
      <c r="B323" t="s">
        <v>366</v>
      </c>
      <c r="C323" s="9">
        <v>11.162790697674399</v>
      </c>
      <c r="D323" s="9">
        <v>37.164179104477597</v>
      </c>
      <c r="E323" s="9">
        <v>53.898305084745701</v>
      </c>
      <c r="F323" s="9">
        <v>29.581395348837201</v>
      </c>
      <c r="G323" s="9">
        <f t="shared" si="5"/>
        <v>131.80667023573488</v>
      </c>
      <c r="H323" t="s">
        <v>2494</v>
      </c>
      <c r="I323" t="s">
        <v>2472</v>
      </c>
    </row>
    <row r="324" spans="1:9" x14ac:dyDescent="0.3">
      <c r="A324">
        <v>8529</v>
      </c>
      <c r="B324" t="s">
        <v>1654</v>
      </c>
      <c r="C324" s="9">
        <v>35.162790697674403</v>
      </c>
      <c r="D324" s="9">
        <v>44.328358208955201</v>
      </c>
      <c r="E324" s="9">
        <v>52.881355932203299</v>
      </c>
      <c r="F324" s="9">
        <v>32.930232558139501</v>
      </c>
      <c r="G324" s="9">
        <f t="shared" si="5"/>
        <v>165.30273739697239</v>
      </c>
      <c r="H324" t="s">
        <v>2528</v>
      </c>
      <c r="I324" t="s">
        <v>2510</v>
      </c>
    </row>
    <row r="325" spans="1:9" x14ac:dyDescent="0.3">
      <c r="A325">
        <v>8540</v>
      </c>
      <c r="B325" t="s">
        <v>1657</v>
      </c>
      <c r="C325" s="9"/>
      <c r="D325" s="9">
        <v>4.9253731343283498</v>
      </c>
      <c r="E325" s="9">
        <v>52.372881355932201</v>
      </c>
      <c r="F325" s="9">
        <v>6.1395348837209296</v>
      </c>
      <c r="G325" s="9">
        <f t="shared" si="5"/>
        <v>63.437789373981474</v>
      </c>
      <c r="H325" t="s">
        <v>4</v>
      </c>
      <c r="I325" t="s">
        <v>2472</v>
      </c>
    </row>
    <row r="326" spans="1:9" x14ac:dyDescent="0.3">
      <c r="A326">
        <v>3549</v>
      </c>
      <c r="B326" t="s">
        <v>666</v>
      </c>
      <c r="C326" s="9">
        <v>26.790697674418599</v>
      </c>
      <c r="D326" s="9">
        <v>15.671641791044699</v>
      </c>
      <c r="E326" s="9">
        <v>51.864406779661003</v>
      </c>
      <c r="F326" s="9">
        <v>2.7906976744185998</v>
      </c>
      <c r="G326" s="9">
        <f t="shared" si="5"/>
        <v>97.117443919542893</v>
      </c>
      <c r="H326" t="s">
        <v>2473</v>
      </c>
      <c r="I326" t="s">
        <v>2474</v>
      </c>
    </row>
    <row r="327" spans="1:9" x14ac:dyDescent="0.3">
      <c r="A327">
        <v>9593</v>
      </c>
      <c r="B327" t="s">
        <v>1895</v>
      </c>
      <c r="C327" s="9">
        <v>28.465116279069701</v>
      </c>
      <c r="D327" s="9">
        <v>11.641791044776101</v>
      </c>
      <c r="E327" s="9">
        <v>51.355932203389798</v>
      </c>
      <c r="F327" s="9">
        <v>59.162790697674403</v>
      </c>
      <c r="G327" s="9">
        <f t="shared" si="5"/>
        <v>150.62563022491</v>
      </c>
      <c r="H327" t="s">
        <v>114</v>
      </c>
      <c r="I327" t="s">
        <v>2468</v>
      </c>
    </row>
    <row r="328" spans="1:9" x14ac:dyDescent="0.3">
      <c r="A328">
        <v>7951</v>
      </c>
      <c r="B328" t="s">
        <v>1543</v>
      </c>
      <c r="C328" s="9"/>
      <c r="D328" s="9">
        <v>3.1343283582089501</v>
      </c>
      <c r="E328" s="9">
        <v>51.355932203389798</v>
      </c>
      <c r="F328" s="9">
        <v>2.7906976744185998</v>
      </c>
      <c r="G328" s="9">
        <f t="shared" si="5"/>
        <v>57.280958236017348</v>
      </c>
      <c r="H328" t="s">
        <v>2471</v>
      </c>
      <c r="I328" t="s">
        <v>2472</v>
      </c>
    </row>
    <row r="329" spans="1:9" x14ac:dyDescent="0.3">
      <c r="A329">
        <v>5215</v>
      </c>
      <c r="B329" t="s">
        <v>1009</v>
      </c>
      <c r="C329" s="9">
        <v>19.5348837209302</v>
      </c>
      <c r="D329" s="9">
        <v>23.283582089552201</v>
      </c>
      <c r="E329" s="9">
        <v>50.847457627118601</v>
      </c>
      <c r="F329" s="9">
        <v>16.1860465116279</v>
      </c>
      <c r="G329" s="9">
        <f t="shared" si="5"/>
        <v>109.8519699492289</v>
      </c>
      <c r="H329" t="s">
        <v>2482</v>
      </c>
      <c r="I329" t="s">
        <v>2477</v>
      </c>
    </row>
    <row r="330" spans="1:9" x14ac:dyDescent="0.3">
      <c r="A330">
        <v>9379</v>
      </c>
      <c r="B330" t="s">
        <v>1838</v>
      </c>
      <c r="C330" s="9">
        <v>11.7209302325581</v>
      </c>
      <c r="D330" s="9">
        <v>8.9552238805970106</v>
      </c>
      <c r="E330" s="9">
        <v>50.847457627118601</v>
      </c>
      <c r="F330" s="9">
        <v>39.0697674418604</v>
      </c>
      <c r="G330" s="9">
        <f t="shared" si="5"/>
        <v>110.5933791821341</v>
      </c>
      <c r="H330" t="s">
        <v>1131</v>
      </c>
      <c r="I330" t="s">
        <v>2477</v>
      </c>
    </row>
    <row r="331" spans="1:9" x14ac:dyDescent="0.3">
      <c r="A331">
        <v>1708</v>
      </c>
      <c r="B331" t="s">
        <v>313</v>
      </c>
      <c r="C331" s="9">
        <v>8.9302325581395294</v>
      </c>
      <c r="D331" s="9">
        <v>28.208955223880501</v>
      </c>
      <c r="E331" s="9">
        <v>50.847457627118601</v>
      </c>
      <c r="F331" s="9">
        <v>9.4883720930232496</v>
      </c>
      <c r="G331" s="9">
        <f t="shared" si="5"/>
        <v>97.475017502161876</v>
      </c>
      <c r="H331" t="s">
        <v>113</v>
      </c>
      <c r="I331" t="s">
        <v>2464</v>
      </c>
    </row>
    <row r="332" spans="1:9" x14ac:dyDescent="0.3">
      <c r="A332">
        <v>4459</v>
      </c>
      <c r="B332" t="s">
        <v>862</v>
      </c>
      <c r="C332" s="9">
        <v>18.976744186046499</v>
      </c>
      <c r="D332" s="9">
        <v>21.492537313432798</v>
      </c>
      <c r="E332" s="9">
        <v>50.338983050847403</v>
      </c>
      <c r="F332" s="9">
        <v>22.883720930232499</v>
      </c>
      <c r="G332" s="9">
        <f t="shared" si="5"/>
        <v>113.6919854805592</v>
      </c>
      <c r="H332" t="s">
        <v>2505</v>
      </c>
      <c r="I332" t="s">
        <v>2506</v>
      </c>
    </row>
    <row r="333" spans="1:9" x14ac:dyDescent="0.3">
      <c r="A333">
        <v>2194</v>
      </c>
      <c r="B333" t="s">
        <v>399</v>
      </c>
      <c r="C333" s="9">
        <v>22.883720930232499</v>
      </c>
      <c r="D333" s="9">
        <v>45.671641791044699</v>
      </c>
      <c r="E333" s="9">
        <v>49.830508474576199</v>
      </c>
      <c r="F333" s="9">
        <v>28.465116279069701</v>
      </c>
      <c r="G333" s="9">
        <f t="shared" si="5"/>
        <v>146.85098747492307</v>
      </c>
      <c r="H333" t="s">
        <v>105</v>
      </c>
      <c r="I333" t="s">
        <v>2464</v>
      </c>
    </row>
    <row r="334" spans="1:9" x14ac:dyDescent="0.3">
      <c r="A334">
        <v>4623</v>
      </c>
      <c r="B334" t="s">
        <v>885</v>
      </c>
      <c r="C334" s="9">
        <v>7.81395348837209</v>
      </c>
      <c r="D334" s="9">
        <v>11.641791044776101</v>
      </c>
      <c r="E334" s="9">
        <v>49.830508474576199</v>
      </c>
      <c r="F334" s="9">
        <v>8.3720930232558093</v>
      </c>
      <c r="G334" s="9">
        <f t="shared" si="5"/>
        <v>77.658346030980198</v>
      </c>
      <c r="H334" t="s">
        <v>2476</v>
      </c>
      <c r="I334" t="s">
        <v>2477</v>
      </c>
    </row>
    <row r="335" spans="1:9" x14ac:dyDescent="0.3">
      <c r="A335">
        <v>9235</v>
      </c>
      <c r="B335" t="s">
        <v>1801</v>
      </c>
      <c r="C335" s="9">
        <v>20.651162790697601</v>
      </c>
      <c r="D335" s="9">
        <v>27.313432835820802</v>
      </c>
      <c r="E335" s="9">
        <v>49.322033898305001</v>
      </c>
      <c r="F335" s="9">
        <v>24.558139534883701</v>
      </c>
      <c r="G335" s="9">
        <f t="shared" si="5"/>
        <v>121.84476905970712</v>
      </c>
      <c r="H335" t="s">
        <v>2504</v>
      </c>
      <c r="I335" t="s">
        <v>2497</v>
      </c>
    </row>
    <row r="336" spans="1:9" x14ac:dyDescent="0.3">
      <c r="A336">
        <v>9663</v>
      </c>
      <c r="B336" t="s">
        <v>1910</v>
      </c>
      <c r="C336" s="9">
        <v>13.953488372093</v>
      </c>
      <c r="D336" s="9">
        <v>5.3731343283581996</v>
      </c>
      <c r="E336" s="9">
        <v>49.322033898305001</v>
      </c>
      <c r="F336" s="9">
        <v>10.604651162790599</v>
      </c>
      <c r="G336" s="9">
        <f t="shared" si="5"/>
        <v>79.253307761546807</v>
      </c>
      <c r="H336" t="s">
        <v>2483</v>
      </c>
      <c r="I336" t="s">
        <v>2472</v>
      </c>
    </row>
    <row r="337" spans="1:9" x14ac:dyDescent="0.3">
      <c r="A337">
        <v>1897</v>
      </c>
      <c r="B337" t="s">
        <v>345</v>
      </c>
      <c r="C337" s="9">
        <v>11.7209302325581</v>
      </c>
      <c r="D337" s="9">
        <v>8.0597014925373092</v>
      </c>
      <c r="E337" s="9">
        <v>48.813559322033797</v>
      </c>
      <c r="F337" s="9">
        <v>37.395348837209298</v>
      </c>
      <c r="G337" s="9">
        <f t="shared" si="5"/>
        <v>105.98953988433851</v>
      </c>
      <c r="H337" t="s">
        <v>2467</v>
      </c>
      <c r="I337" t="s">
        <v>2468</v>
      </c>
    </row>
    <row r="338" spans="1:9" x14ac:dyDescent="0.3">
      <c r="A338">
        <v>7110</v>
      </c>
      <c r="B338" t="s">
        <v>1383</v>
      </c>
      <c r="C338" s="9">
        <v>53.023255813953398</v>
      </c>
      <c r="D338" s="9">
        <v>18.805970149253699</v>
      </c>
      <c r="E338" s="9">
        <v>48.305084745762699</v>
      </c>
      <c r="F338" s="9">
        <v>66.418604651162696</v>
      </c>
      <c r="G338" s="9">
        <f t="shared" si="5"/>
        <v>186.55291536013249</v>
      </c>
      <c r="H338" t="s">
        <v>108</v>
      </c>
      <c r="I338" t="s">
        <v>2464</v>
      </c>
    </row>
    <row r="339" spans="1:9" x14ac:dyDescent="0.3">
      <c r="A339">
        <v>3603</v>
      </c>
      <c r="B339" t="s">
        <v>675</v>
      </c>
      <c r="C339" s="9">
        <v>24</v>
      </c>
      <c r="D339" s="9">
        <v>18.805970149253699</v>
      </c>
      <c r="E339" s="9">
        <v>48.305084745762699</v>
      </c>
      <c r="F339" s="9">
        <v>32.930232558139501</v>
      </c>
      <c r="G339" s="9">
        <f t="shared" si="5"/>
        <v>124.04128745315589</v>
      </c>
      <c r="H339" t="s">
        <v>112</v>
      </c>
      <c r="I339" t="s">
        <v>2464</v>
      </c>
    </row>
    <row r="340" spans="1:9" x14ac:dyDescent="0.3">
      <c r="A340">
        <v>3350</v>
      </c>
      <c r="B340" t="s">
        <v>630</v>
      </c>
      <c r="C340" s="9">
        <v>9.4883720930232496</v>
      </c>
      <c r="D340" s="9">
        <v>4.4776119402985</v>
      </c>
      <c r="E340" s="9">
        <v>48.305084745762699</v>
      </c>
      <c r="F340" s="9">
        <v>6.6976744186046497</v>
      </c>
      <c r="G340" s="9">
        <f t="shared" si="5"/>
        <v>68.968743197689093</v>
      </c>
      <c r="H340" t="s">
        <v>2530</v>
      </c>
      <c r="I340" t="s">
        <v>2519</v>
      </c>
    </row>
    <row r="341" spans="1:9" x14ac:dyDescent="0.3">
      <c r="A341">
        <v>4758</v>
      </c>
      <c r="B341" t="s">
        <v>914</v>
      </c>
      <c r="C341" s="9">
        <v>73.674418604651095</v>
      </c>
      <c r="D341" s="9">
        <v>51.9402985074626</v>
      </c>
      <c r="E341" s="9">
        <v>47.796610169491501</v>
      </c>
      <c r="F341" s="9">
        <v>30.139534883720899</v>
      </c>
      <c r="G341" s="9">
        <f t="shared" si="5"/>
        <v>203.55086216532609</v>
      </c>
      <c r="H341" t="s">
        <v>106</v>
      </c>
      <c r="I341" t="s">
        <v>2464</v>
      </c>
    </row>
    <row r="342" spans="1:9" x14ac:dyDescent="0.3">
      <c r="A342">
        <v>1363</v>
      </c>
      <c r="B342" t="s">
        <v>245</v>
      </c>
      <c r="C342" s="9">
        <v>19.5348837209302</v>
      </c>
      <c r="D342" s="9">
        <v>12.9850746268656</v>
      </c>
      <c r="E342" s="9">
        <v>47.796610169491501</v>
      </c>
      <c r="F342" s="9">
        <v>56.3720930232558</v>
      </c>
      <c r="G342" s="9">
        <f t="shared" si="5"/>
        <v>136.68866154054308</v>
      </c>
      <c r="H342" t="s">
        <v>105</v>
      </c>
      <c r="I342" t="s">
        <v>2464</v>
      </c>
    </row>
    <row r="343" spans="1:9" x14ac:dyDescent="0.3">
      <c r="A343">
        <v>2296</v>
      </c>
      <c r="B343" t="s">
        <v>416</v>
      </c>
      <c r="C343" s="9">
        <v>21.209302325581302</v>
      </c>
      <c r="D343" s="9">
        <v>20.149253731343201</v>
      </c>
      <c r="E343" s="9">
        <v>47.288135593220296</v>
      </c>
      <c r="F343" s="9">
        <v>26.232558139534799</v>
      </c>
      <c r="G343" s="9">
        <f t="shared" si="5"/>
        <v>114.87924978967959</v>
      </c>
      <c r="H343" t="s">
        <v>2499</v>
      </c>
      <c r="I343" t="s">
        <v>2470</v>
      </c>
    </row>
    <row r="344" spans="1:9" x14ac:dyDescent="0.3">
      <c r="A344">
        <v>8340</v>
      </c>
      <c r="B344" t="s">
        <v>1619</v>
      </c>
      <c r="C344" s="9">
        <v>5.5813953488371997</v>
      </c>
      <c r="D344" s="9">
        <v>28.656716417910399</v>
      </c>
      <c r="E344" s="9">
        <v>46.271186440677901</v>
      </c>
      <c r="F344" s="9">
        <v>24</v>
      </c>
      <c r="G344" s="9">
        <f t="shared" si="5"/>
        <v>104.5092982074255</v>
      </c>
      <c r="H344" t="s">
        <v>2494</v>
      </c>
      <c r="I344" t="s">
        <v>2472</v>
      </c>
    </row>
    <row r="345" spans="1:9" x14ac:dyDescent="0.3">
      <c r="A345">
        <v>8721</v>
      </c>
      <c r="B345" t="s">
        <v>1686</v>
      </c>
      <c r="C345" s="9">
        <v>29.023255813953401</v>
      </c>
      <c r="D345" s="9">
        <v>31.343283582089501</v>
      </c>
      <c r="E345" s="9">
        <v>45.762711864406697</v>
      </c>
      <c r="F345" s="9">
        <v>45.767441860465098</v>
      </c>
      <c r="G345" s="9">
        <f t="shared" si="5"/>
        <v>151.89669312091468</v>
      </c>
      <c r="H345" t="s">
        <v>2469</v>
      </c>
      <c r="I345" t="s">
        <v>2470</v>
      </c>
    </row>
    <row r="346" spans="1:9" x14ac:dyDescent="0.3">
      <c r="A346">
        <v>3140</v>
      </c>
      <c r="B346" t="s">
        <v>587</v>
      </c>
      <c r="C346" s="9">
        <v>8.3720930232558093</v>
      </c>
      <c r="D346" s="9">
        <v>13.4328358208955</v>
      </c>
      <c r="E346" s="9">
        <v>45.762711864406697</v>
      </c>
      <c r="F346" s="9">
        <v>26.790697674418599</v>
      </c>
      <c r="G346" s="9">
        <f t="shared" si="5"/>
        <v>94.358338382976598</v>
      </c>
      <c r="H346" t="s">
        <v>113</v>
      </c>
      <c r="I346" t="s">
        <v>2464</v>
      </c>
    </row>
    <row r="347" spans="1:9" x14ac:dyDescent="0.3">
      <c r="A347">
        <v>2761</v>
      </c>
      <c r="B347" t="s">
        <v>509</v>
      </c>
      <c r="C347" s="9">
        <v>34.604651162790603</v>
      </c>
      <c r="D347" s="9">
        <v>29.104477611940201</v>
      </c>
      <c r="E347" s="9">
        <v>44.745762711864401</v>
      </c>
      <c r="F347" s="9">
        <v>34.046511627906902</v>
      </c>
      <c r="G347" s="9">
        <f t="shared" si="5"/>
        <v>142.5014031145021</v>
      </c>
      <c r="H347" t="s">
        <v>2504</v>
      </c>
      <c r="I347" t="s">
        <v>2497</v>
      </c>
    </row>
    <row r="348" spans="1:9" x14ac:dyDescent="0.3">
      <c r="A348">
        <v>1113</v>
      </c>
      <c r="B348" t="s">
        <v>192</v>
      </c>
      <c r="C348" s="9">
        <v>18.418604651162699</v>
      </c>
      <c r="D348" s="9">
        <v>38.507462686567102</v>
      </c>
      <c r="E348" s="9">
        <v>44.745762711864401</v>
      </c>
      <c r="F348" s="9">
        <v>16.1860465116279</v>
      </c>
      <c r="G348" s="9">
        <f t="shared" si="5"/>
        <v>117.8578765612221</v>
      </c>
      <c r="H348" t="s">
        <v>113</v>
      </c>
      <c r="I348" t="s">
        <v>2464</v>
      </c>
    </row>
    <row r="349" spans="1:9" x14ac:dyDescent="0.3">
      <c r="A349">
        <v>8152</v>
      </c>
      <c r="B349" t="s">
        <v>1582</v>
      </c>
      <c r="C349" s="9">
        <v>8.9302325581395294</v>
      </c>
      <c r="D349" s="9">
        <v>10.746268656716399</v>
      </c>
      <c r="E349" s="9">
        <v>44.745762711864401</v>
      </c>
      <c r="F349" s="9">
        <v>5.5813953488371997</v>
      </c>
      <c r="G349" s="9">
        <f t="shared" si="5"/>
        <v>70.003659275557538</v>
      </c>
      <c r="H349" t="s">
        <v>1131</v>
      </c>
      <c r="I349" t="s">
        <v>2477</v>
      </c>
    </row>
    <row r="350" spans="1:9" x14ac:dyDescent="0.3">
      <c r="A350">
        <v>1521</v>
      </c>
      <c r="B350" t="s">
        <v>274</v>
      </c>
      <c r="C350" s="9">
        <v>26.790697674418599</v>
      </c>
      <c r="D350" s="9">
        <v>17.910447761194</v>
      </c>
      <c r="E350" s="9">
        <v>44.237288135593197</v>
      </c>
      <c r="F350" s="9">
        <v>32.3720930232558</v>
      </c>
      <c r="G350" s="9">
        <f t="shared" si="5"/>
        <v>121.31052659446159</v>
      </c>
      <c r="H350" t="s">
        <v>2501</v>
      </c>
      <c r="I350" t="s">
        <v>2468</v>
      </c>
    </row>
    <row r="351" spans="1:9" x14ac:dyDescent="0.3">
      <c r="A351">
        <v>2330</v>
      </c>
      <c r="B351" t="s">
        <v>424</v>
      </c>
      <c r="C351" s="9">
        <v>11.162790697674399</v>
      </c>
      <c r="D351" s="9">
        <v>35.373134328358198</v>
      </c>
      <c r="E351" s="9">
        <v>44.237288135593197</v>
      </c>
      <c r="F351" s="9">
        <v>37.395348837209298</v>
      </c>
      <c r="G351" s="9">
        <f t="shared" si="5"/>
        <v>128.16856199883509</v>
      </c>
      <c r="H351" t="s">
        <v>2498</v>
      </c>
      <c r="I351" t="s">
        <v>2470</v>
      </c>
    </row>
    <row r="352" spans="1:9" x14ac:dyDescent="0.3">
      <c r="A352">
        <v>7725</v>
      </c>
      <c r="B352" t="s">
        <v>1500</v>
      </c>
      <c r="C352" s="9">
        <v>6.6976744186046497</v>
      </c>
      <c r="D352" s="9">
        <v>10.2985074626865</v>
      </c>
      <c r="E352" s="9">
        <v>44.237288135593197</v>
      </c>
      <c r="F352" s="9">
        <v>18.976744186046499</v>
      </c>
      <c r="G352" s="9">
        <f t="shared" si="5"/>
        <v>80.210214202930842</v>
      </c>
      <c r="H352" t="s">
        <v>2499</v>
      </c>
      <c r="I352" t="s">
        <v>2470</v>
      </c>
    </row>
    <row r="353" spans="1:9" x14ac:dyDescent="0.3">
      <c r="A353">
        <v>6925</v>
      </c>
      <c r="B353" t="s">
        <v>1350</v>
      </c>
      <c r="C353" s="9"/>
      <c r="D353" s="9">
        <v>7.1641791044776104</v>
      </c>
      <c r="E353" s="9">
        <v>44.237288135593197</v>
      </c>
      <c r="F353" s="9"/>
      <c r="G353" s="9">
        <f t="shared" si="5"/>
        <v>51.401467240070808</v>
      </c>
      <c r="H353" t="s">
        <v>2494</v>
      </c>
      <c r="I353" t="s">
        <v>2472</v>
      </c>
    </row>
    <row r="354" spans="1:9" x14ac:dyDescent="0.3">
      <c r="A354">
        <v>3492</v>
      </c>
      <c r="B354" t="s">
        <v>655</v>
      </c>
      <c r="C354" s="9">
        <v>33.488372093023202</v>
      </c>
      <c r="D354" s="9">
        <v>38.955223880597003</v>
      </c>
      <c r="E354" s="9">
        <v>43.220338983050802</v>
      </c>
      <c r="F354" s="9">
        <v>27.3488372093023</v>
      </c>
      <c r="G354" s="9">
        <f t="shared" si="5"/>
        <v>143.0127721659733</v>
      </c>
      <c r="H354" t="s">
        <v>113</v>
      </c>
      <c r="I354" t="s">
        <v>2464</v>
      </c>
    </row>
    <row r="355" spans="1:9" x14ac:dyDescent="0.3">
      <c r="A355">
        <v>9835</v>
      </c>
      <c r="B355" t="s">
        <v>1947</v>
      </c>
      <c r="C355" s="9">
        <v>26.232558139534799</v>
      </c>
      <c r="D355" s="9">
        <v>28.656716417910399</v>
      </c>
      <c r="E355" s="9">
        <v>43.220338983050802</v>
      </c>
      <c r="F355" s="9">
        <v>9.4883720930232496</v>
      </c>
      <c r="G355" s="9">
        <f t="shared" si="5"/>
        <v>107.59798563351924</v>
      </c>
      <c r="H355" t="s">
        <v>2523</v>
      </c>
      <c r="I355" t="s">
        <v>2519</v>
      </c>
    </row>
    <row r="356" spans="1:9" x14ac:dyDescent="0.3">
      <c r="A356">
        <v>4805</v>
      </c>
      <c r="B356" t="s">
        <v>922</v>
      </c>
      <c r="C356" s="9">
        <v>16.744186046511601</v>
      </c>
      <c r="D356" s="9">
        <v>23.283582089552201</v>
      </c>
      <c r="E356" s="9">
        <v>43.220338983050802</v>
      </c>
      <c r="F356" s="9">
        <v>16.744186046511601</v>
      </c>
      <c r="G356" s="9">
        <f t="shared" si="5"/>
        <v>99.992293165626194</v>
      </c>
      <c r="H356" t="s">
        <v>2494</v>
      </c>
      <c r="I356" t="s">
        <v>2472</v>
      </c>
    </row>
    <row r="357" spans="1:9" x14ac:dyDescent="0.3">
      <c r="A357">
        <v>7214</v>
      </c>
      <c r="B357" t="s">
        <v>1400</v>
      </c>
      <c r="C357" s="9">
        <v>9.4883720930232496</v>
      </c>
      <c r="D357" s="9">
        <v>21.9402985074626</v>
      </c>
      <c r="E357" s="9">
        <v>43.220338983050802</v>
      </c>
      <c r="F357" s="9">
        <v>16.744186046511601</v>
      </c>
      <c r="G357" s="9">
        <f t="shared" si="5"/>
        <v>91.393195630048254</v>
      </c>
      <c r="H357" t="s">
        <v>2523</v>
      </c>
      <c r="I357" t="s">
        <v>2519</v>
      </c>
    </row>
    <row r="358" spans="1:9" x14ac:dyDescent="0.3">
      <c r="A358">
        <v>2047</v>
      </c>
      <c r="B358" t="s">
        <v>371</v>
      </c>
      <c r="C358" s="9">
        <v>30.697674418604599</v>
      </c>
      <c r="D358" s="9">
        <v>9.4029850746268604</v>
      </c>
      <c r="E358" s="9">
        <v>42.711864406779597</v>
      </c>
      <c r="F358" s="9">
        <v>23.4418604651162</v>
      </c>
      <c r="G358" s="9">
        <f t="shared" si="5"/>
        <v>106.25438436512727</v>
      </c>
      <c r="H358" t="s">
        <v>110</v>
      </c>
      <c r="I358" t="s">
        <v>2464</v>
      </c>
    </row>
    <row r="359" spans="1:9" x14ac:dyDescent="0.3">
      <c r="A359">
        <v>3363</v>
      </c>
      <c r="B359" t="s">
        <v>632</v>
      </c>
      <c r="C359" s="9">
        <v>16.1860465116279</v>
      </c>
      <c r="D359" s="9">
        <v>21.492537313432798</v>
      </c>
      <c r="E359" s="9">
        <v>42.711864406779597</v>
      </c>
      <c r="F359" s="9">
        <v>20.651162790697601</v>
      </c>
      <c r="G359" s="9">
        <f t="shared" si="5"/>
        <v>101.04161102253789</v>
      </c>
      <c r="H359" t="s">
        <v>113</v>
      </c>
      <c r="I359" t="s">
        <v>2464</v>
      </c>
    </row>
    <row r="360" spans="1:9" x14ac:dyDescent="0.3">
      <c r="A360">
        <v>2350</v>
      </c>
      <c r="B360" t="s">
        <v>432</v>
      </c>
      <c r="C360" s="9">
        <v>31.2558139534883</v>
      </c>
      <c r="D360" s="9">
        <v>29.104477611940201</v>
      </c>
      <c r="E360" s="9">
        <v>42.203389830508399</v>
      </c>
      <c r="F360" s="9">
        <v>34.604651162790603</v>
      </c>
      <c r="G360" s="9">
        <f t="shared" si="5"/>
        <v>137.16833255872751</v>
      </c>
      <c r="H360" t="s">
        <v>2481</v>
      </c>
      <c r="I360" t="s">
        <v>2466</v>
      </c>
    </row>
    <row r="361" spans="1:9" x14ac:dyDescent="0.3">
      <c r="A361">
        <v>3207</v>
      </c>
      <c r="B361" t="s">
        <v>600</v>
      </c>
      <c r="C361" s="9">
        <v>10.0465116279069</v>
      </c>
      <c r="D361" s="9">
        <v>66.268656716417894</v>
      </c>
      <c r="E361" s="9">
        <v>42.203389830508399</v>
      </c>
      <c r="F361" s="9">
        <v>18.976744186046499</v>
      </c>
      <c r="G361" s="9">
        <f t="shared" si="5"/>
        <v>137.49530236087969</v>
      </c>
      <c r="H361" t="s">
        <v>112</v>
      </c>
      <c r="I361" t="s">
        <v>2464</v>
      </c>
    </row>
    <row r="362" spans="1:9" x14ac:dyDescent="0.3">
      <c r="A362">
        <v>7619</v>
      </c>
      <c r="B362" t="s">
        <v>1481</v>
      </c>
      <c r="C362" s="9">
        <v>32.930232558139501</v>
      </c>
      <c r="D362" s="9">
        <v>54.626865671641703</v>
      </c>
      <c r="E362" s="9">
        <v>41.694915254237202</v>
      </c>
      <c r="F362" s="9">
        <v>31.2558139534883</v>
      </c>
      <c r="G362" s="9">
        <f t="shared" si="5"/>
        <v>160.50782743750671</v>
      </c>
      <c r="H362" t="s">
        <v>1037</v>
      </c>
      <c r="I362" t="s">
        <v>2466</v>
      </c>
    </row>
    <row r="363" spans="1:9" x14ac:dyDescent="0.3">
      <c r="A363">
        <v>1571</v>
      </c>
      <c r="B363" t="s">
        <v>287</v>
      </c>
      <c r="C363" s="9">
        <v>2.7906976744185998</v>
      </c>
      <c r="D363" s="9">
        <v>19.253731343283501</v>
      </c>
      <c r="E363" s="9">
        <v>41.186440677966097</v>
      </c>
      <c r="F363" s="9"/>
      <c r="G363" s="9">
        <f t="shared" si="5"/>
        <v>63.230869695668197</v>
      </c>
      <c r="H363" t="s">
        <v>2489</v>
      </c>
      <c r="I363" t="s">
        <v>2480</v>
      </c>
    </row>
    <row r="364" spans="1:9" x14ac:dyDescent="0.3">
      <c r="A364">
        <v>340</v>
      </c>
      <c r="B364" t="s">
        <v>158</v>
      </c>
      <c r="C364" s="9">
        <v>49.116279069767401</v>
      </c>
      <c r="D364" s="9">
        <v>95.820895522388</v>
      </c>
      <c r="E364" s="9">
        <v>40.169491525423702</v>
      </c>
      <c r="F364" s="9">
        <v>53.023255813953398</v>
      </c>
      <c r="G364" s="9">
        <f t="shared" si="5"/>
        <v>238.12992193153249</v>
      </c>
      <c r="H364" t="s">
        <v>2488</v>
      </c>
      <c r="I364" t="s">
        <v>2466</v>
      </c>
    </row>
    <row r="365" spans="1:9" x14ac:dyDescent="0.3">
      <c r="A365">
        <v>4506</v>
      </c>
      <c r="B365" t="s">
        <v>869</v>
      </c>
      <c r="C365" s="9">
        <v>32.3720930232558</v>
      </c>
      <c r="D365" s="9">
        <v>23.731343283582</v>
      </c>
      <c r="E365" s="9">
        <v>40.169491525423702</v>
      </c>
      <c r="F365" s="9">
        <v>20.0930232558139</v>
      </c>
      <c r="G365" s="9">
        <f t="shared" si="5"/>
        <v>116.36595108807541</v>
      </c>
      <c r="H365" t="s">
        <v>107</v>
      </c>
      <c r="I365" t="s">
        <v>2464</v>
      </c>
    </row>
    <row r="366" spans="1:9" x14ac:dyDescent="0.3">
      <c r="A366">
        <v>9071</v>
      </c>
      <c r="B366" t="s">
        <v>1762</v>
      </c>
      <c r="C366" s="9">
        <v>30.697674418604599</v>
      </c>
      <c r="D366" s="9">
        <v>19.701492537313399</v>
      </c>
      <c r="E366" s="9">
        <v>40.169491525423702</v>
      </c>
      <c r="F366" s="9">
        <v>3.9069767441860401</v>
      </c>
      <c r="G366" s="9">
        <f t="shared" si="5"/>
        <v>94.475635225527739</v>
      </c>
      <c r="H366" t="s">
        <v>113</v>
      </c>
      <c r="I366" t="s">
        <v>2464</v>
      </c>
    </row>
    <row r="367" spans="1:9" x14ac:dyDescent="0.3">
      <c r="A367">
        <v>8390</v>
      </c>
      <c r="B367" t="s">
        <v>1628</v>
      </c>
      <c r="C367" s="9">
        <v>29.581395348837201</v>
      </c>
      <c r="D367" s="9">
        <v>26.417910447761098</v>
      </c>
      <c r="E367" s="9">
        <v>40.169491525423702</v>
      </c>
      <c r="F367" s="9">
        <v>16.744186046511601</v>
      </c>
      <c r="G367" s="9">
        <f t="shared" si="5"/>
        <v>112.9129833685336</v>
      </c>
      <c r="H367" t="s">
        <v>2486</v>
      </c>
      <c r="I367" t="s">
        <v>2468</v>
      </c>
    </row>
    <row r="368" spans="1:9" x14ac:dyDescent="0.3">
      <c r="A368">
        <v>8472</v>
      </c>
      <c r="B368" t="s">
        <v>1643</v>
      </c>
      <c r="C368" s="9">
        <v>15.6279069767441</v>
      </c>
      <c r="D368" s="9">
        <v>53.731343283582</v>
      </c>
      <c r="E368" s="9">
        <v>40.169491525423702</v>
      </c>
      <c r="F368" s="9">
        <v>8.3720930232558093</v>
      </c>
      <c r="G368" s="9">
        <f t="shared" si="5"/>
        <v>117.9008348090056</v>
      </c>
      <c r="H368" t="s">
        <v>109</v>
      </c>
      <c r="I368" t="s">
        <v>2464</v>
      </c>
    </row>
    <row r="369" spans="1:9" x14ac:dyDescent="0.3">
      <c r="A369">
        <v>8022</v>
      </c>
      <c r="B369" t="s">
        <v>1557</v>
      </c>
      <c r="C369" s="9">
        <v>13.953488372093</v>
      </c>
      <c r="D369" s="9">
        <v>12.9850746268656</v>
      </c>
      <c r="E369" s="9">
        <v>40.169491525423702</v>
      </c>
      <c r="F369" s="9">
        <v>9.4883720930232496</v>
      </c>
      <c r="G369" s="9">
        <f t="shared" si="5"/>
        <v>76.596426617405555</v>
      </c>
      <c r="H369" t="s">
        <v>113</v>
      </c>
      <c r="I369" t="s">
        <v>2464</v>
      </c>
    </row>
    <row r="370" spans="1:9" x14ac:dyDescent="0.3">
      <c r="A370">
        <v>7622</v>
      </c>
      <c r="B370" t="s">
        <v>1482</v>
      </c>
      <c r="C370" s="9">
        <v>22.325581395348799</v>
      </c>
      <c r="D370" s="9">
        <v>19.701492537313399</v>
      </c>
      <c r="E370" s="9">
        <v>39.661016949152497</v>
      </c>
      <c r="F370" s="9">
        <v>24</v>
      </c>
      <c r="G370" s="9">
        <f t="shared" si="5"/>
        <v>105.6880908818147</v>
      </c>
      <c r="H370" t="s">
        <v>2499</v>
      </c>
      <c r="I370" t="s">
        <v>2470</v>
      </c>
    </row>
    <row r="371" spans="1:9" x14ac:dyDescent="0.3">
      <c r="A371">
        <v>7741</v>
      </c>
      <c r="B371" t="s">
        <v>1504</v>
      </c>
      <c r="C371" s="9">
        <v>17.860465116278998</v>
      </c>
      <c r="D371" s="9">
        <v>12.089552238805901</v>
      </c>
      <c r="E371" s="9">
        <v>39.661016949152497</v>
      </c>
      <c r="F371" s="9">
        <v>11.7209302325581</v>
      </c>
      <c r="G371" s="9">
        <f t="shared" si="5"/>
        <v>81.331964536795496</v>
      </c>
      <c r="H371" t="s">
        <v>2482</v>
      </c>
      <c r="I371" t="s">
        <v>2477</v>
      </c>
    </row>
    <row r="372" spans="1:9" x14ac:dyDescent="0.3">
      <c r="A372">
        <v>3439</v>
      </c>
      <c r="B372" t="s">
        <v>645</v>
      </c>
      <c r="C372" s="9">
        <v>15.0697674418604</v>
      </c>
      <c r="D372" s="9">
        <v>16.567164179104399</v>
      </c>
      <c r="E372" s="9">
        <v>39.661016949152497</v>
      </c>
      <c r="F372" s="9">
        <v>22.325581395348799</v>
      </c>
      <c r="G372" s="9">
        <f t="shared" si="5"/>
        <v>93.623529965466105</v>
      </c>
      <c r="H372" t="s">
        <v>108</v>
      </c>
      <c r="I372" t="s">
        <v>2464</v>
      </c>
    </row>
    <row r="373" spans="1:9" x14ac:dyDescent="0.3">
      <c r="A373">
        <v>8442</v>
      </c>
      <c r="B373" t="s">
        <v>1638</v>
      </c>
      <c r="C373" s="9">
        <v>40.1860465116279</v>
      </c>
      <c r="D373" s="9">
        <v>48.358208955223802</v>
      </c>
      <c r="E373" s="9">
        <v>39.1525423728813</v>
      </c>
      <c r="F373" s="9">
        <v>22.883720930232499</v>
      </c>
      <c r="G373" s="9">
        <f t="shared" si="5"/>
        <v>150.58051876996549</v>
      </c>
      <c r="H373" t="s">
        <v>110</v>
      </c>
      <c r="I373" t="s">
        <v>2464</v>
      </c>
    </row>
    <row r="374" spans="1:9" x14ac:dyDescent="0.3">
      <c r="A374">
        <v>2220</v>
      </c>
      <c r="B374" t="s">
        <v>403</v>
      </c>
      <c r="C374" s="9">
        <v>34.604651162790603</v>
      </c>
      <c r="D374" s="9">
        <v>59.552238805970099</v>
      </c>
      <c r="E374" s="9">
        <v>39.1525423728813</v>
      </c>
      <c r="F374" s="9">
        <v>20.0930232558139</v>
      </c>
      <c r="G374" s="9">
        <f t="shared" si="5"/>
        <v>153.40245559745591</v>
      </c>
      <c r="H374" t="s">
        <v>109</v>
      </c>
      <c r="I374" t="s">
        <v>2464</v>
      </c>
    </row>
    <row r="375" spans="1:9" x14ac:dyDescent="0.3">
      <c r="A375">
        <v>3119</v>
      </c>
      <c r="B375" t="s">
        <v>581</v>
      </c>
      <c r="C375" s="9">
        <v>54.139534883720899</v>
      </c>
      <c r="D375" s="9">
        <v>42.537313432835802</v>
      </c>
      <c r="E375" s="9">
        <v>38.644067796610102</v>
      </c>
      <c r="F375" s="9">
        <v>26.790697674418599</v>
      </c>
      <c r="G375" s="9">
        <f t="shared" si="5"/>
        <v>162.11161378758538</v>
      </c>
      <c r="H375" t="s">
        <v>109</v>
      </c>
      <c r="I375" t="s">
        <v>2464</v>
      </c>
    </row>
    <row r="376" spans="1:9" x14ac:dyDescent="0.3">
      <c r="A376">
        <v>1562</v>
      </c>
      <c r="B376" t="s">
        <v>284</v>
      </c>
      <c r="C376" s="9">
        <v>3.9069767441860401</v>
      </c>
      <c r="D376" s="9">
        <v>17.0149253731343</v>
      </c>
      <c r="E376" s="9">
        <v>38.644067796610102</v>
      </c>
      <c r="F376" s="9">
        <v>7.2558139534883699</v>
      </c>
      <c r="G376" s="9">
        <f t="shared" si="5"/>
        <v>66.821783867418816</v>
      </c>
      <c r="H376" t="s">
        <v>114</v>
      </c>
      <c r="I376" t="s">
        <v>2468</v>
      </c>
    </row>
    <row r="377" spans="1:9" x14ac:dyDescent="0.3">
      <c r="A377">
        <v>3886</v>
      </c>
      <c r="B377" t="s">
        <v>734</v>
      </c>
      <c r="C377" s="9">
        <v>14.511627906976701</v>
      </c>
      <c r="D377" s="9">
        <v>14.3283582089552</v>
      </c>
      <c r="E377" s="9">
        <v>38.135593220338897</v>
      </c>
      <c r="F377" s="9">
        <v>25.674418604651098</v>
      </c>
      <c r="G377" s="9">
        <f t="shared" si="5"/>
        <v>92.649997940921892</v>
      </c>
      <c r="H377" t="s">
        <v>2482</v>
      </c>
      <c r="I377" t="s">
        <v>2477</v>
      </c>
    </row>
    <row r="378" spans="1:9" x14ac:dyDescent="0.3">
      <c r="A378">
        <v>5275</v>
      </c>
      <c r="B378" t="s">
        <v>1021</v>
      </c>
      <c r="C378" s="9">
        <v>8.3720930232558093</v>
      </c>
      <c r="D378" s="9">
        <v>22.8358208955223</v>
      </c>
      <c r="E378" s="9">
        <v>38.135593220338897</v>
      </c>
      <c r="F378" s="9">
        <v>31.2558139534883</v>
      </c>
      <c r="G378" s="9">
        <f t="shared" si="5"/>
        <v>100.59932109260531</v>
      </c>
      <c r="H378" t="s">
        <v>1131</v>
      </c>
      <c r="I378" t="s">
        <v>2477</v>
      </c>
    </row>
    <row r="379" spans="1:9" x14ac:dyDescent="0.3">
      <c r="A379">
        <v>1510</v>
      </c>
      <c r="B379" t="s">
        <v>272</v>
      </c>
      <c r="C379" s="9">
        <v>38.511627906976699</v>
      </c>
      <c r="D379" s="9">
        <v>30.8955223880597</v>
      </c>
      <c r="E379" s="9">
        <v>37.6271186440677</v>
      </c>
      <c r="F379" s="9">
        <v>25.116279069767401</v>
      </c>
      <c r="G379" s="9">
        <f t="shared" si="5"/>
        <v>132.15054800887151</v>
      </c>
      <c r="H379" t="s">
        <v>2508</v>
      </c>
      <c r="I379" t="s">
        <v>2472</v>
      </c>
    </row>
    <row r="380" spans="1:9" x14ac:dyDescent="0.3">
      <c r="A380">
        <v>7817</v>
      </c>
      <c r="B380" t="s">
        <v>1517</v>
      </c>
      <c r="C380" s="9">
        <v>8.9302325581395294</v>
      </c>
      <c r="D380" s="9">
        <v>30.447761194029798</v>
      </c>
      <c r="E380" s="9">
        <v>37.6271186440677</v>
      </c>
      <c r="F380" s="9">
        <v>11.7209302325581</v>
      </c>
      <c r="G380" s="9">
        <f t="shared" si="5"/>
        <v>88.726042628795128</v>
      </c>
      <c r="H380" t="s">
        <v>2489</v>
      </c>
      <c r="I380" t="s">
        <v>2480</v>
      </c>
    </row>
    <row r="381" spans="1:9" x14ac:dyDescent="0.3">
      <c r="A381">
        <v>6191</v>
      </c>
      <c r="B381" t="s">
        <v>1200</v>
      </c>
      <c r="C381" s="9">
        <v>30.139534883720899</v>
      </c>
      <c r="D381" s="9">
        <v>18.805970149253699</v>
      </c>
      <c r="E381" s="9">
        <v>37.118644067796602</v>
      </c>
      <c r="F381" s="9">
        <v>15.6279069767441</v>
      </c>
      <c r="G381" s="9">
        <f t="shared" si="5"/>
        <v>101.6920560775153</v>
      </c>
      <c r="H381" t="s">
        <v>2489</v>
      </c>
      <c r="I381" t="s">
        <v>2480</v>
      </c>
    </row>
    <row r="382" spans="1:9" x14ac:dyDescent="0.3">
      <c r="A382">
        <v>1749</v>
      </c>
      <c r="B382" t="s">
        <v>323</v>
      </c>
      <c r="C382" s="9">
        <v>23.4418604651162</v>
      </c>
      <c r="D382" s="9">
        <v>26.865671641791</v>
      </c>
      <c r="E382" s="9">
        <v>37.118644067796602</v>
      </c>
      <c r="F382" s="9">
        <v>12.837209302325499</v>
      </c>
      <c r="G382" s="9">
        <f t="shared" si="5"/>
        <v>100.26338547702932</v>
      </c>
      <c r="H382" t="s">
        <v>2504</v>
      </c>
      <c r="I382" t="s">
        <v>2497</v>
      </c>
    </row>
    <row r="383" spans="1:9" x14ac:dyDescent="0.3">
      <c r="A383">
        <v>6872</v>
      </c>
      <c r="B383" t="s">
        <v>1342</v>
      </c>
      <c r="C383" s="9">
        <v>22.325581395348799</v>
      </c>
      <c r="D383" s="9">
        <v>28.656716417910399</v>
      </c>
      <c r="E383" s="9">
        <v>37.118644067796602</v>
      </c>
      <c r="F383" s="9">
        <v>13.395348837209299</v>
      </c>
      <c r="G383" s="9">
        <f t="shared" si="5"/>
        <v>101.4962907182651</v>
      </c>
      <c r="H383" t="s">
        <v>113</v>
      </c>
      <c r="I383" t="s">
        <v>2464</v>
      </c>
    </row>
    <row r="384" spans="1:9" x14ac:dyDescent="0.3">
      <c r="A384">
        <v>6775</v>
      </c>
      <c r="B384" t="s">
        <v>1320</v>
      </c>
      <c r="C384" s="9">
        <v>21.209302325581302</v>
      </c>
      <c r="D384" s="9">
        <v>28.656716417910399</v>
      </c>
      <c r="E384" s="9">
        <v>37.118644067796602</v>
      </c>
      <c r="F384" s="9">
        <v>6.1395348837209296</v>
      </c>
      <c r="G384" s="9">
        <f t="shared" si="5"/>
        <v>93.124197695009229</v>
      </c>
      <c r="H384" t="s">
        <v>2501</v>
      </c>
      <c r="I384" t="s">
        <v>2468</v>
      </c>
    </row>
    <row r="385" spans="1:9" x14ac:dyDescent="0.3">
      <c r="A385">
        <v>7866</v>
      </c>
      <c r="B385" t="s">
        <v>1528</v>
      </c>
      <c r="C385" s="9">
        <v>6.1395348837209296</v>
      </c>
      <c r="D385" s="9">
        <v>18.358208955223802</v>
      </c>
      <c r="E385" s="9">
        <v>37.118644067796602</v>
      </c>
      <c r="F385" s="9">
        <v>26.790697674418599</v>
      </c>
      <c r="G385" s="9">
        <f t="shared" si="5"/>
        <v>88.407085581159933</v>
      </c>
      <c r="H385" t="s">
        <v>105</v>
      </c>
      <c r="I385" t="s">
        <v>2464</v>
      </c>
    </row>
    <row r="386" spans="1:9" x14ac:dyDescent="0.3">
      <c r="A386">
        <v>3895</v>
      </c>
      <c r="B386" t="s">
        <v>736</v>
      </c>
      <c r="C386" s="9">
        <v>58.046511627906902</v>
      </c>
      <c r="D386" s="9">
        <v>22.388059701492502</v>
      </c>
      <c r="E386" s="9">
        <v>36.610169491525397</v>
      </c>
      <c r="F386" s="9">
        <v>29.023255813953401</v>
      </c>
      <c r="G386" s="9">
        <f t="shared" ref="G386:G449" si="6">C386+D386+E386+F386</f>
        <v>146.0679966348782</v>
      </c>
      <c r="H386" t="s">
        <v>2491</v>
      </c>
      <c r="I386" t="s">
        <v>2492</v>
      </c>
    </row>
    <row r="387" spans="1:9" x14ac:dyDescent="0.3">
      <c r="A387">
        <v>5506</v>
      </c>
      <c r="B387" t="s">
        <v>1058</v>
      </c>
      <c r="C387" s="9">
        <v>24</v>
      </c>
      <c r="D387" s="9">
        <v>17.0149253731343</v>
      </c>
      <c r="E387" s="9">
        <v>36.610169491525397</v>
      </c>
      <c r="F387" s="9">
        <v>8.3720930232558093</v>
      </c>
      <c r="G387" s="9">
        <f t="shared" si="6"/>
        <v>85.997187887915516</v>
      </c>
      <c r="H387" t="s">
        <v>113</v>
      </c>
      <c r="I387" t="s">
        <v>2464</v>
      </c>
    </row>
    <row r="388" spans="1:9" x14ac:dyDescent="0.3">
      <c r="A388">
        <v>2797</v>
      </c>
      <c r="B388" t="s">
        <v>516</v>
      </c>
      <c r="C388" s="9">
        <v>22.325581395348799</v>
      </c>
      <c r="D388" s="9">
        <v>33.582089552238799</v>
      </c>
      <c r="E388" s="9">
        <v>36.610169491525397</v>
      </c>
      <c r="F388" s="9">
        <v>36.279069767441797</v>
      </c>
      <c r="G388" s="9">
        <f t="shared" si="6"/>
        <v>128.7969102065548</v>
      </c>
      <c r="H388" t="s">
        <v>112</v>
      </c>
      <c r="I388" t="s">
        <v>2464</v>
      </c>
    </row>
    <row r="389" spans="1:9" x14ac:dyDescent="0.3">
      <c r="A389">
        <v>8917</v>
      </c>
      <c r="B389" t="s">
        <v>1728</v>
      </c>
      <c r="C389" s="9">
        <v>13.953488372093</v>
      </c>
      <c r="D389" s="9">
        <v>5.3731343283581996</v>
      </c>
      <c r="E389" s="9">
        <v>36.610169491525397</v>
      </c>
      <c r="F389" s="9">
        <v>10.0465116279069</v>
      </c>
      <c r="G389" s="9">
        <f t="shared" si="6"/>
        <v>65.983303819883488</v>
      </c>
      <c r="H389" t="s">
        <v>1131</v>
      </c>
      <c r="I389" t="s">
        <v>2477</v>
      </c>
    </row>
    <row r="390" spans="1:9" x14ac:dyDescent="0.3">
      <c r="A390">
        <v>6491</v>
      </c>
      <c r="B390" t="s">
        <v>1259</v>
      </c>
      <c r="C390" s="9">
        <v>5.0232558139534804</v>
      </c>
      <c r="D390" s="9">
        <v>2.23880597014925</v>
      </c>
      <c r="E390" s="9">
        <v>36.610169491525397</v>
      </c>
      <c r="F390" s="9">
        <v>12.837209302325499</v>
      </c>
      <c r="G390" s="9">
        <f t="shared" si="6"/>
        <v>56.709440577953622</v>
      </c>
      <c r="H390" t="s">
        <v>2487</v>
      </c>
      <c r="I390" t="s">
        <v>2468</v>
      </c>
    </row>
    <row r="391" spans="1:9" x14ac:dyDescent="0.3">
      <c r="A391">
        <v>3017</v>
      </c>
      <c r="B391" t="s">
        <v>562</v>
      </c>
      <c r="C391" s="9">
        <v>15.6279069767441</v>
      </c>
      <c r="D391" s="9">
        <v>16.567164179104399</v>
      </c>
      <c r="E391" s="9">
        <v>36.1016949152542</v>
      </c>
      <c r="F391" s="9"/>
      <c r="G391" s="9">
        <f t="shared" si="6"/>
        <v>68.296766071102695</v>
      </c>
      <c r="H391" t="s">
        <v>2467</v>
      </c>
      <c r="I391" t="s">
        <v>2468</v>
      </c>
    </row>
    <row r="392" spans="1:9" x14ac:dyDescent="0.3">
      <c r="A392">
        <v>8450</v>
      </c>
      <c r="B392" t="s">
        <v>1640</v>
      </c>
      <c r="C392" s="9">
        <v>6.1395348837209296</v>
      </c>
      <c r="D392" s="9">
        <v>17.462686567164099</v>
      </c>
      <c r="E392" s="9">
        <v>36.1016949152542</v>
      </c>
      <c r="F392" s="9">
        <v>12.837209302325499</v>
      </c>
      <c r="G392" s="9">
        <f t="shared" si="6"/>
        <v>72.54112566846473</v>
      </c>
      <c r="H392" t="s">
        <v>108</v>
      </c>
      <c r="I392" t="s">
        <v>2464</v>
      </c>
    </row>
    <row r="393" spans="1:9" x14ac:dyDescent="0.3">
      <c r="A393">
        <v>8016</v>
      </c>
      <c r="B393" t="s">
        <v>1556</v>
      </c>
      <c r="C393" s="9">
        <v>26.232558139534799</v>
      </c>
      <c r="D393" s="9">
        <v>15.223880597014899</v>
      </c>
      <c r="E393" s="9">
        <v>35.593220338983002</v>
      </c>
      <c r="F393" s="9">
        <v>11.7209302325581</v>
      </c>
      <c r="G393" s="9">
        <f t="shared" si="6"/>
        <v>88.770589308090806</v>
      </c>
      <c r="H393" t="s">
        <v>2518</v>
      </c>
      <c r="I393" t="s">
        <v>2519</v>
      </c>
    </row>
    <row r="394" spans="1:9" x14ac:dyDescent="0.3">
      <c r="A394">
        <v>8006</v>
      </c>
      <c r="B394" t="s">
        <v>1554</v>
      </c>
      <c r="C394" s="9"/>
      <c r="D394" s="9">
        <v>4.9253731343283498</v>
      </c>
      <c r="E394" s="9">
        <v>35.593220338983002</v>
      </c>
      <c r="F394" s="9"/>
      <c r="G394" s="9">
        <f t="shared" si="6"/>
        <v>40.518593473311356</v>
      </c>
      <c r="H394" t="s">
        <v>108</v>
      </c>
      <c r="I394" t="s">
        <v>2464</v>
      </c>
    </row>
    <row r="395" spans="1:9" x14ac:dyDescent="0.3">
      <c r="A395">
        <v>1472</v>
      </c>
      <c r="B395" t="s">
        <v>266</v>
      </c>
      <c r="C395" s="9">
        <v>26.232558139534799</v>
      </c>
      <c r="D395" s="9">
        <v>34.0298507462686</v>
      </c>
      <c r="E395" s="9">
        <v>35.084745762711798</v>
      </c>
      <c r="F395" s="9">
        <v>30.139534883720899</v>
      </c>
      <c r="G395" s="9">
        <f t="shared" si="6"/>
        <v>125.48668953223608</v>
      </c>
      <c r="H395" t="s">
        <v>1037</v>
      </c>
      <c r="I395" t="s">
        <v>2466</v>
      </c>
    </row>
    <row r="396" spans="1:9" x14ac:dyDescent="0.3">
      <c r="A396">
        <v>4672</v>
      </c>
      <c r="B396" t="s">
        <v>897</v>
      </c>
      <c r="C396" s="9">
        <v>54.697674418604599</v>
      </c>
      <c r="D396" s="9">
        <v>31.343283582089501</v>
      </c>
      <c r="E396" s="9">
        <v>34.5762711864406</v>
      </c>
      <c r="F396" s="9">
        <v>23.4418604651162</v>
      </c>
      <c r="G396" s="9">
        <f t="shared" si="6"/>
        <v>144.05908965225092</v>
      </c>
      <c r="H396" t="s">
        <v>107</v>
      </c>
      <c r="I396" t="s">
        <v>2464</v>
      </c>
    </row>
    <row r="397" spans="1:9" x14ac:dyDescent="0.3">
      <c r="A397">
        <v>4217</v>
      </c>
      <c r="B397" t="s">
        <v>807</v>
      </c>
      <c r="C397" s="9">
        <v>45.209302325581298</v>
      </c>
      <c r="D397" s="9">
        <v>44.776119402985003</v>
      </c>
      <c r="E397" s="9">
        <v>34.5762711864406</v>
      </c>
      <c r="F397" s="9">
        <v>10.0465116279069</v>
      </c>
      <c r="G397" s="9">
        <f t="shared" si="6"/>
        <v>134.60820454291382</v>
      </c>
      <c r="H397" t="s">
        <v>2487</v>
      </c>
      <c r="I397" t="s">
        <v>2468</v>
      </c>
    </row>
    <row r="398" spans="1:9" x14ac:dyDescent="0.3">
      <c r="A398">
        <v>8001</v>
      </c>
      <c r="B398" t="s">
        <v>1553</v>
      </c>
      <c r="C398" s="9">
        <v>31.813953488372</v>
      </c>
      <c r="D398" s="9">
        <v>21.492537313432798</v>
      </c>
      <c r="E398" s="9">
        <v>34.5762711864406</v>
      </c>
      <c r="F398" s="9">
        <v>11.162790697674399</v>
      </c>
      <c r="G398" s="9">
        <f t="shared" si="6"/>
        <v>99.045552685919787</v>
      </c>
      <c r="H398" t="s">
        <v>2484</v>
      </c>
      <c r="I398" t="s">
        <v>2468</v>
      </c>
    </row>
    <row r="399" spans="1:9" x14ac:dyDescent="0.3">
      <c r="A399">
        <v>8956</v>
      </c>
      <c r="B399" t="s">
        <v>1738</v>
      </c>
      <c r="C399" s="9">
        <v>30.697674418604599</v>
      </c>
      <c r="D399" s="9">
        <v>47.462686567164099</v>
      </c>
      <c r="E399" s="9">
        <v>34.5762711864406</v>
      </c>
      <c r="F399" s="9">
        <v>8.9302325581395294</v>
      </c>
      <c r="G399" s="9">
        <f t="shared" si="6"/>
        <v>121.66686473034883</v>
      </c>
      <c r="H399" t="s">
        <v>112</v>
      </c>
      <c r="I399" t="s">
        <v>2464</v>
      </c>
    </row>
    <row r="400" spans="1:9" x14ac:dyDescent="0.3">
      <c r="A400">
        <v>3083</v>
      </c>
      <c r="B400" t="s">
        <v>576</v>
      </c>
      <c r="C400" s="9">
        <v>5.5813953488371997</v>
      </c>
      <c r="D400" s="9">
        <v>5.3731343283581996</v>
      </c>
      <c r="E400" s="9">
        <v>34.5762711864406</v>
      </c>
      <c r="F400" s="9"/>
      <c r="G400" s="9">
        <f t="shared" si="6"/>
        <v>45.530800863636003</v>
      </c>
      <c r="H400" t="s">
        <v>2493</v>
      </c>
      <c r="I400" t="s">
        <v>2472</v>
      </c>
    </row>
    <row r="401" spans="1:9" x14ac:dyDescent="0.3">
      <c r="A401">
        <v>4165</v>
      </c>
      <c r="B401" t="s">
        <v>795</v>
      </c>
      <c r="C401" s="9">
        <v>6.6976744186046497</v>
      </c>
      <c r="D401" s="9">
        <v>31.343283582089501</v>
      </c>
      <c r="E401" s="9">
        <v>34.067796610169403</v>
      </c>
      <c r="F401" s="9">
        <v>15.0697674418604</v>
      </c>
      <c r="G401" s="9">
        <f t="shared" si="6"/>
        <v>87.178522052723963</v>
      </c>
      <c r="H401" t="s">
        <v>4</v>
      </c>
      <c r="I401" t="s">
        <v>2472</v>
      </c>
    </row>
    <row r="402" spans="1:9" x14ac:dyDescent="0.3">
      <c r="A402">
        <v>7905</v>
      </c>
      <c r="B402" t="s">
        <v>1536</v>
      </c>
      <c r="C402" s="9">
        <v>5.5813953488371997</v>
      </c>
      <c r="D402" s="9">
        <v>8.9552238805970106</v>
      </c>
      <c r="E402" s="9">
        <v>34.067796610169403</v>
      </c>
      <c r="F402" s="9">
        <v>2.7906976744185998</v>
      </c>
      <c r="G402" s="9">
        <f t="shared" si="6"/>
        <v>51.395113514022214</v>
      </c>
      <c r="H402" t="s">
        <v>110</v>
      </c>
      <c r="I402" t="s">
        <v>2464</v>
      </c>
    </row>
    <row r="403" spans="1:9" x14ac:dyDescent="0.3">
      <c r="A403">
        <v>9703</v>
      </c>
      <c r="B403" t="s">
        <v>1920</v>
      </c>
      <c r="C403" s="9"/>
      <c r="D403" s="9">
        <v>3.1343283582089501</v>
      </c>
      <c r="E403" s="9">
        <v>34.067796610169403</v>
      </c>
      <c r="F403" s="9">
        <v>3.9069767441860401</v>
      </c>
      <c r="G403" s="9">
        <f t="shared" si="6"/>
        <v>41.109101712564389</v>
      </c>
      <c r="H403" t="s">
        <v>2491</v>
      </c>
      <c r="I403" t="s">
        <v>2492</v>
      </c>
    </row>
    <row r="404" spans="1:9" x14ac:dyDescent="0.3">
      <c r="A404">
        <v>3673</v>
      </c>
      <c r="B404" t="s">
        <v>689</v>
      </c>
      <c r="C404" s="9">
        <v>58.604651162790603</v>
      </c>
      <c r="D404" s="9">
        <v>60</v>
      </c>
      <c r="E404" s="9">
        <v>33.559322033898297</v>
      </c>
      <c r="F404" s="9">
        <v>44.093023255813897</v>
      </c>
      <c r="G404" s="9">
        <f t="shared" si="6"/>
        <v>196.25699645250282</v>
      </c>
      <c r="H404" t="s">
        <v>2482</v>
      </c>
      <c r="I404" t="s">
        <v>2477</v>
      </c>
    </row>
    <row r="405" spans="1:9" x14ac:dyDescent="0.3">
      <c r="A405">
        <v>2804</v>
      </c>
      <c r="B405" t="s">
        <v>519</v>
      </c>
      <c r="C405" s="9">
        <v>40.744186046511601</v>
      </c>
      <c r="D405" s="9">
        <v>18.358208955223802</v>
      </c>
      <c r="E405" s="9">
        <v>33.0508474576271</v>
      </c>
      <c r="F405" s="9"/>
      <c r="G405" s="9">
        <f t="shared" si="6"/>
        <v>92.153242459362502</v>
      </c>
      <c r="H405" t="s">
        <v>105</v>
      </c>
      <c r="I405" t="s">
        <v>2464</v>
      </c>
    </row>
    <row r="406" spans="1:9" x14ac:dyDescent="0.3">
      <c r="A406">
        <v>4214</v>
      </c>
      <c r="B406" t="s">
        <v>806</v>
      </c>
      <c r="C406" s="9">
        <v>37.395348837209298</v>
      </c>
      <c r="D406" s="9">
        <v>21.9402985074626</v>
      </c>
      <c r="E406" s="9">
        <v>33.0508474576271</v>
      </c>
      <c r="F406" s="9">
        <v>17.302325581395301</v>
      </c>
      <c r="G406" s="9">
        <f t="shared" si="6"/>
        <v>109.68882038369429</v>
      </c>
      <c r="H406" t="s">
        <v>2482</v>
      </c>
      <c r="I406" t="s">
        <v>2477</v>
      </c>
    </row>
    <row r="407" spans="1:9" x14ac:dyDescent="0.3">
      <c r="A407">
        <v>7836</v>
      </c>
      <c r="B407" t="s">
        <v>1520</v>
      </c>
      <c r="C407" s="9">
        <v>7.81395348837209</v>
      </c>
      <c r="D407" s="9">
        <v>38.507462686567102</v>
      </c>
      <c r="E407" s="9">
        <v>33.0508474576271</v>
      </c>
      <c r="F407" s="9">
        <v>22.883720930232499</v>
      </c>
      <c r="G407" s="9">
        <f t="shared" si="6"/>
        <v>102.2559845627988</v>
      </c>
      <c r="H407" t="e">
        <v>#N/A</v>
      </c>
      <c r="I407" t="e">
        <v>#N/A</v>
      </c>
    </row>
    <row r="408" spans="1:9" x14ac:dyDescent="0.3">
      <c r="A408">
        <v>3829</v>
      </c>
      <c r="B408" t="s">
        <v>723</v>
      </c>
      <c r="C408" s="9">
        <v>3.9069767441860401</v>
      </c>
      <c r="D408" s="9">
        <v>16.567164179104399</v>
      </c>
      <c r="E408" s="9">
        <v>33.0508474576271</v>
      </c>
      <c r="F408" s="9"/>
      <c r="G408" s="9">
        <f t="shared" si="6"/>
        <v>53.524988380917534</v>
      </c>
      <c r="H408" t="s">
        <v>113</v>
      </c>
      <c r="I408" t="s">
        <v>2464</v>
      </c>
    </row>
    <row r="409" spans="1:9" x14ac:dyDescent="0.3">
      <c r="A409">
        <v>1436</v>
      </c>
      <c r="B409" t="s">
        <v>258</v>
      </c>
      <c r="C409" s="9">
        <v>2.7906976744185998</v>
      </c>
      <c r="D409" s="9">
        <v>4.4776119402985</v>
      </c>
      <c r="E409" s="9">
        <v>33.0508474576271</v>
      </c>
      <c r="F409" s="9">
        <v>11.162790697674399</v>
      </c>
      <c r="G409" s="9">
        <f t="shared" si="6"/>
        <v>51.481947770018593</v>
      </c>
      <c r="H409" t="s">
        <v>2478</v>
      </c>
      <c r="I409" t="s">
        <v>2474</v>
      </c>
    </row>
    <row r="410" spans="1:9" x14ac:dyDescent="0.3">
      <c r="A410">
        <v>7846</v>
      </c>
      <c r="B410" t="s">
        <v>1524</v>
      </c>
      <c r="C410" s="9">
        <v>14.511627906976701</v>
      </c>
      <c r="D410" s="9">
        <v>8.5074626865671608</v>
      </c>
      <c r="E410" s="9">
        <v>32.033898305084698</v>
      </c>
      <c r="F410" s="9">
        <v>14.511627906976701</v>
      </c>
      <c r="G410" s="9">
        <f t="shared" si="6"/>
        <v>69.564616805605255</v>
      </c>
      <c r="H410" t="s">
        <v>2491</v>
      </c>
      <c r="I410" t="s">
        <v>2492</v>
      </c>
    </row>
    <row r="411" spans="1:9" x14ac:dyDescent="0.3">
      <c r="A411">
        <v>7028</v>
      </c>
      <c r="B411" t="s">
        <v>1363</v>
      </c>
      <c r="C411" s="9">
        <v>12.279069767441801</v>
      </c>
      <c r="D411" s="9">
        <v>12.5373134328358</v>
      </c>
      <c r="E411" s="9">
        <v>32.033898305084698</v>
      </c>
      <c r="F411" s="9">
        <v>28.465116279069701</v>
      </c>
      <c r="G411" s="9">
        <f t="shared" si="6"/>
        <v>85.315397784431994</v>
      </c>
      <c r="H411" t="s">
        <v>2486</v>
      </c>
      <c r="I411" t="s">
        <v>2468</v>
      </c>
    </row>
    <row r="412" spans="1:9" x14ac:dyDescent="0.3">
      <c r="A412">
        <v>6274</v>
      </c>
      <c r="B412" t="s">
        <v>1218</v>
      </c>
      <c r="C412" s="9">
        <v>10.604651162790599</v>
      </c>
      <c r="D412" s="9">
        <v>27.313432835820802</v>
      </c>
      <c r="E412" s="9">
        <v>32.033898305084698</v>
      </c>
      <c r="F412" s="9">
        <v>20.651162790697601</v>
      </c>
      <c r="G412" s="9">
        <f t="shared" si="6"/>
        <v>90.603145094393696</v>
      </c>
      <c r="H412" t="s">
        <v>2498</v>
      </c>
      <c r="I412" t="s">
        <v>2470</v>
      </c>
    </row>
    <row r="413" spans="1:9" x14ac:dyDescent="0.3">
      <c r="A413">
        <v>7402</v>
      </c>
      <c r="B413" t="s">
        <v>1434</v>
      </c>
      <c r="C413" s="9">
        <v>20.0930232558139</v>
      </c>
      <c r="D413" s="9">
        <v>27.313432835820802</v>
      </c>
      <c r="E413" s="9">
        <v>31.5254237288135</v>
      </c>
      <c r="F413" s="9">
        <v>52.465116279069697</v>
      </c>
      <c r="G413" s="9">
        <f t="shared" si="6"/>
        <v>131.39699609951791</v>
      </c>
      <c r="H413" t="s">
        <v>2469</v>
      </c>
      <c r="I413" t="s">
        <v>2470</v>
      </c>
    </row>
    <row r="414" spans="1:9" x14ac:dyDescent="0.3">
      <c r="A414">
        <v>9558</v>
      </c>
      <c r="B414" t="s">
        <v>1886</v>
      </c>
      <c r="C414" s="9">
        <v>8.9302325581395294</v>
      </c>
      <c r="D414" s="9">
        <v>9.4029850746268604</v>
      </c>
      <c r="E414" s="9">
        <v>31.5254237288135</v>
      </c>
      <c r="F414" s="9"/>
      <c r="G414" s="9">
        <f t="shared" si="6"/>
        <v>49.858641361579892</v>
      </c>
      <c r="H414" t="s">
        <v>113</v>
      </c>
      <c r="I414" t="s">
        <v>2464</v>
      </c>
    </row>
    <row r="415" spans="1:9" x14ac:dyDescent="0.3">
      <c r="A415">
        <v>2715</v>
      </c>
      <c r="B415" t="s">
        <v>503</v>
      </c>
      <c r="C415" s="9">
        <v>5.5813953488371997</v>
      </c>
      <c r="D415" s="9"/>
      <c r="E415" s="9">
        <v>31.5254237288135</v>
      </c>
      <c r="F415" s="9">
        <v>2.7906976744185998</v>
      </c>
      <c r="G415" s="9">
        <f t="shared" si="6"/>
        <v>39.897516752069301</v>
      </c>
      <c r="H415" t="s">
        <v>114</v>
      </c>
      <c r="I415" t="s">
        <v>2468</v>
      </c>
    </row>
    <row r="416" spans="1:9" x14ac:dyDescent="0.3">
      <c r="A416">
        <v>5656</v>
      </c>
      <c r="B416" t="s">
        <v>1094</v>
      </c>
      <c r="C416" s="9"/>
      <c r="D416" s="9">
        <v>17.462686567164099</v>
      </c>
      <c r="E416" s="9">
        <v>31.5254237288135</v>
      </c>
      <c r="F416" s="9">
        <v>27.906976744186</v>
      </c>
      <c r="G416" s="9">
        <f t="shared" si="6"/>
        <v>76.895087040163602</v>
      </c>
      <c r="H416" t="s">
        <v>113</v>
      </c>
      <c r="I416" t="s">
        <v>2464</v>
      </c>
    </row>
    <row r="417" spans="1:9" x14ac:dyDescent="0.3">
      <c r="A417">
        <v>4381</v>
      </c>
      <c r="B417" t="s">
        <v>844</v>
      </c>
      <c r="C417" s="9"/>
      <c r="D417" s="9">
        <v>4.4776119402985</v>
      </c>
      <c r="E417" s="9">
        <v>31.5254237288135</v>
      </c>
      <c r="F417" s="9">
        <v>10.604651162790599</v>
      </c>
      <c r="G417" s="9">
        <f t="shared" si="6"/>
        <v>46.607686831902598</v>
      </c>
      <c r="H417" t="s">
        <v>2471</v>
      </c>
      <c r="I417" t="s">
        <v>2472</v>
      </c>
    </row>
    <row r="418" spans="1:9" x14ac:dyDescent="0.3">
      <c r="A418">
        <v>4250</v>
      </c>
      <c r="B418" t="s">
        <v>813</v>
      </c>
      <c r="C418" s="9">
        <v>16.744186046511601</v>
      </c>
      <c r="D418" s="9">
        <v>13.8805970149253</v>
      </c>
      <c r="E418" s="9">
        <v>31.016949152542299</v>
      </c>
      <c r="F418" s="9">
        <v>29.581395348837201</v>
      </c>
      <c r="G418" s="9">
        <f t="shared" si="6"/>
        <v>91.223127562816401</v>
      </c>
      <c r="H418" t="s">
        <v>2495</v>
      </c>
      <c r="I418" t="s">
        <v>2470</v>
      </c>
    </row>
    <row r="419" spans="1:9" x14ac:dyDescent="0.3">
      <c r="A419">
        <v>1205</v>
      </c>
      <c r="B419" t="s">
        <v>208</v>
      </c>
      <c r="C419" s="9">
        <v>13.953488372093</v>
      </c>
      <c r="D419" s="9">
        <v>26.865671641791</v>
      </c>
      <c r="E419" s="9">
        <v>30.508474576271102</v>
      </c>
      <c r="F419" s="9">
        <v>5.5813953488371997</v>
      </c>
      <c r="G419" s="9">
        <f t="shared" si="6"/>
        <v>76.909029938992305</v>
      </c>
      <c r="H419" t="s">
        <v>1131</v>
      </c>
      <c r="I419" t="s">
        <v>2477</v>
      </c>
    </row>
    <row r="420" spans="1:9" x14ac:dyDescent="0.3">
      <c r="A420">
        <v>2885</v>
      </c>
      <c r="B420" t="s">
        <v>533</v>
      </c>
      <c r="C420" s="9">
        <v>5.0232558139534804</v>
      </c>
      <c r="D420" s="9">
        <v>12.5373134328358</v>
      </c>
      <c r="E420" s="9">
        <v>30.508474576271102</v>
      </c>
      <c r="F420" s="9">
        <v>29.023255813953401</v>
      </c>
      <c r="G420" s="9">
        <f t="shared" si="6"/>
        <v>77.092299637013781</v>
      </c>
      <c r="H420" t="s">
        <v>104</v>
      </c>
      <c r="I420" t="s">
        <v>2464</v>
      </c>
    </row>
    <row r="421" spans="1:9" x14ac:dyDescent="0.3">
      <c r="A421">
        <v>5442</v>
      </c>
      <c r="B421" t="s">
        <v>1049</v>
      </c>
      <c r="C421" s="9"/>
      <c r="D421" s="9">
        <v>10.746268656716399</v>
      </c>
      <c r="E421" s="9">
        <v>30.508474576271102</v>
      </c>
      <c r="F421" s="9">
        <v>16.744186046511601</v>
      </c>
      <c r="G421" s="9">
        <f t="shared" si="6"/>
        <v>57.998929279499102</v>
      </c>
      <c r="H421" t="s">
        <v>114</v>
      </c>
      <c r="I421" t="s">
        <v>2468</v>
      </c>
    </row>
    <row r="422" spans="1:9" x14ac:dyDescent="0.3">
      <c r="A422">
        <v>4035</v>
      </c>
      <c r="B422" t="s">
        <v>766</v>
      </c>
      <c r="C422" s="9">
        <v>21.209302325581302</v>
      </c>
      <c r="D422" s="9">
        <v>17.462686567164099</v>
      </c>
      <c r="E422" s="9">
        <v>29.999999999999901</v>
      </c>
      <c r="F422" s="9">
        <v>30.697674418604599</v>
      </c>
      <c r="G422" s="9">
        <f t="shared" si="6"/>
        <v>99.36966331134991</v>
      </c>
      <c r="H422" t="s">
        <v>2486</v>
      </c>
      <c r="I422" t="s">
        <v>2468</v>
      </c>
    </row>
    <row r="423" spans="1:9" x14ac:dyDescent="0.3">
      <c r="A423">
        <v>2927</v>
      </c>
      <c r="B423" t="s">
        <v>546</v>
      </c>
      <c r="C423" s="9">
        <v>16.744186046511601</v>
      </c>
      <c r="D423" s="9">
        <v>11.641791044776101</v>
      </c>
      <c r="E423" s="9">
        <v>29.999999999999901</v>
      </c>
      <c r="F423" s="9">
        <v>14.511627906976701</v>
      </c>
      <c r="G423" s="9">
        <f t="shared" si="6"/>
        <v>72.897604998264299</v>
      </c>
      <c r="H423" t="s">
        <v>112</v>
      </c>
      <c r="I423" t="s">
        <v>2464</v>
      </c>
    </row>
    <row r="424" spans="1:9" x14ac:dyDescent="0.3">
      <c r="A424">
        <v>9399</v>
      </c>
      <c r="B424" t="s">
        <v>1844</v>
      </c>
      <c r="C424" s="9">
        <v>13.953488372093</v>
      </c>
      <c r="D424" s="9">
        <v>14.776119402985</v>
      </c>
      <c r="E424" s="9">
        <v>29.999999999999901</v>
      </c>
      <c r="F424" s="9">
        <v>7.81395348837209</v>
      </c>
      <c r="G424" s="9">
        <f t="shared" si="6"/>
        <v>66.543561263449988</v>
      </c>
      <c r="H424" t="s">
        <v>2485</v>
      </c>
      <c r="I424" t="s">
        <v>2468</v>
      </c>
    </row>
    <row r="425" spans="1:9" x14ac:dyDescent="0.3">
      <c r="A425">
        <v>1505</v>
      </c>
      <c r="B425" t="s">
        <v>271</v>
      </c>
      <c r="C425" s="9">
        <v>8.9302325581395294</v>
      </c>
      <c r="D425" s="9">
        <v>10.2985074626865</v>
      </c>
      <c r="E425" s="9">
        <v>29.999999999999901</v>
      </c>
      <c r="F425" s="9">
        <v>10.0465116279069</v>
      </c>
      <c r="G425" s="9">
        <f t="shared" si="6"/>
        <v>59.275251648732834</v>
      </c>
      <c r="H425" t="s">
        <v>2489</v>
      </c>
      <c r="I425" t="s">
        <v>2480</v>
      </c>
    </row>
    <row r="426" spans="1:9" x14ac:dyDescent="0.3">
      <c r="A426">
        <v>9846</v>
      </c>
      <c r="B426" t="s">
        <v>1948</v>
      </c>
      <c r="C426" s="9">
        <v>2.7906976744185998</v>
      </c>
      <c r="D426" s="9">
        <v>2.23880597014925</v>
      </c>
      <c r="E426" s="9">
        <v>29.999999999999901</v>
      </c>
      <c r="F426" s="9">
        <v>5.5813953488371997</v>
      </c>
      <c r="G426" s="9">
        <f t="shared" si="6"/>
        <v>40.610898993404952</v>
      </c>
      <c r="H426" t="s">
        <v>108</v>
      </c>
      <c r="I426" t="s">
        <v>2464</v>
      </c>
    </row>
    <row r="427" spans="1:9" x14ac:dyDescent="0.3">
      <c r="A427">
        <v>1344</v>
      </c>
      <c r="B427" t="s">
        <v>241</v>
      </c>
      <c r="C427" s="9">
        <v>54.139534883720899</v>
      </c>
      <c r="D427" s="9">
        <v>21.044776119402901</v>
      </c>
      <c r="E427" s="9">
        <v>29.491525423728799</v>
      </c>
      <c r="F427" s="9">
        <v>2.7906976744185998</v>
      </c>
      <c r="G427" s="9">
        <f t="shared" si="6"/>
        <v>107.46653410127119</v>
      </c>
      <c r="H427" t="s">
        <v>2508</v>
      </c>
      <c r="I427" t="s">
        <v>2472</v>
      </c>
    </row>
    <row r="428" spans="1:9" x14ac:dyDescent="0.3">
      <c r="A428">
        <v>2799</v>
      </c>
      <c r="B428" t="s">
        <v>517</v>
      </c>
      <c r="C428" s="9">
        <v>13.395348837209299</v>
      </c>
      <c r="D428" s="9">
        <v>19.253731343283501</v>
      </c>
      <c r="E428" s="9">
        <v>29.491525423728799</v>
      </c>
      <c r="F428" s="9">
        <v>14.511627906976701</v>
      </c>
      <c r="G428" s="9">
        <f t="shared" si="6"/>
        <v>76.652233511198304</v>
      </c>
      <c r="H428" t="s">
        <v>2530</v>
      </c>
      <c r="I428" t="s">
        <v>2519</v>
      </c>
    </row>
    <row r="429" spans="1:9" x14ac:dyDescent="0.3">
      <c r="A429">
        <v>9063</v>
      </c>
      <c r="B429" t="s">
        <v>1760</v>
      </c>
      <c r="C429" s="9">
        <v>8.3720930232558093</v>
      </c>
      <c r="D429" s="9">
        <v>26.865671641791</v>
      </c>
      <c r="E429" s="9">
        <v>29.491525423728799</v>
      </c>
      <c r="F429" s="9">
        <v>11.7209302325581</v>
      </c>
      <c r="G429" s="9">
        <f t="shared" si="6"/>
        <v>76.450220321333717</v>
      </c>
      <c r="H429" t="s">
        <v>2499</v>
      </c>
      <c r="I429" t="s">
        <v>2470</v>
      </c>
    </row>
    <row r="430" spans="1:9" x14ac:dyDescent="0.3">
      <c r="A430">
        <v>2733</v>
      </c>
      <c r="B430" t="s">
        <v>504</v>
      </c>
      <c r="C430" s="9">
        <v>8.3720930232558093</v>
      </c>
      <c r="D430" s="9">
        <v>21.9402985074626</v>
      </c>
      <c r="E430" s="9">
        <v>29.491525423728799</v>
      </c>
      <c r="F430" s="9">
        <v>6.6976744186046497</v>
      </c>
      <c r="G430" s="9">
        <f t="shared" si="6"/>
        <v>66.501591373051852</v>
      </c>
      <c r="H430" t="s">
        <v>2482</v>
      </c>
      <c r="I430" t="s">
        <v>2477</v>
      </c>
    </row>
    <row r="431" spans="1:9" x14ac:dyDescent="0.3">
      <c r="A431">
        <v>3814</v>
      </c>
      <c r="B431" t="s">
        <v>719</v>
      </c>
      <c r="C431" s="9">
        <v>2.7906976744185998</v>
      </c>
      <c r="D431" s="9">
        <v>9.8507462686567102</v>
      </c>
      <c r="E431" s="9">
        <v>28.983050847457601</v>
      </c>
      <c r="F431" s="9">
        <v>2.7906976744185998</v>
      </c>
      <c r="G431" s="9">
        <f t="shared" si="6"/>
        <v>44.41519246495151</v>
      </c>
      <c r="H431" t="s">
        <v>2485</v>
      </c>
      <c r="I431" t="s">
        <v>2468</v>
      </c>
    </row>
    <row r="432" spans="1:9" x14ac:dyDescent="0.3">
      <c r="A432">
        <v>1055</v>
      </c>
      <c r="B432" t="s">
        <v>179</v>
      </c>
      <c r="C432" s="9"/>
      <c r="D432" s="9">
        <v>9.8507462686567102</v>
      </c>
      <c r="E432" s="9">
        <v>28.983050847457601</v>
      </c>
      <c r="F432" s="9">
        <v>24.558139534883701</v>
      </c>
      <c r="G432" s="9">
        <f t="shared" si="6"/>
        <v>63.391936650998012</v>
      </c>
      <c r="H432" t="s">
        <v>2482</v>
      </c>
      <c r="I432" t="s">
        <v>2477</v>
      </c>
    </row>
    <row r="433" spans="1:9" x14ac:dyDescent="0.3">
      <c r="A433">
        <v>7105</v>
      </c>
      <c r="B433" t="s">
        <v>1382</v>
      </c>
      <c r="C433" s="9">
        <v>23.999999999999901</v>
      </c>
      <c r="D433" s="9">
        <v>18.805970149253699</v>
      </c>
      <c r="E433" s="9">
        <v>28.4745762711864</v>
      </c>
      <c r="F433" s="9">
        <v>49.116279069767401</v>
      </c>
      <c r="G433" s="9">
        <f t="shared" si="6"/>
        <v>120.39682549020741</v>
      </c>
      <c r="H433" t="s">
        <v>2475</v>
      </c>
      <c r="I433" t="s">
        <v>2474</v>
      </c>
    </row>
    <row r="434" spans="1:9" x14ac:dyDescent="0.3">
      <c r="A434">
        <v>2191</v>
      </c>
      <c r="B434" t="s">
        <v>398</v>
      </c>
      <c r="C434" s="9">
        <v>22.325581395348799</v>
      </c>
      <c r="D434" s="9">
        <v>19.253731343283501</v>
      </c>
      <c r="E434" s="9">
        <v>28.4745762711864</v>
      </c>
      <c r="F434" s="9">
        <v>37.395348837209298</v>
      </c>
      <c r="G434" s="9">
        <f t="shared" si="6"/>
        <v>107.449237847028</v>
      </c>
      <c r="H434" t="s">
        <v>114</v>
      </c>
      <c r="I434" t="s">
        <v>2468</v>
      </c>
    </row>
    <row r="435" spans="1:9" x14ac:dyDescent="0.3">
      <c r="A435">
        <v>5083</v>
      </c>
      <c r="B435" t="s">
        <v>980</v>
      </c>
      <c r="C435" s="9">
        <v>8.3720930232558093</v>
      </c>
      <c r="D435" s="9">
        <v>11.194029850746199</v>
      </c>
      <c r="E435" s="9">
        <v>28.4745762711864</v>
      </c>
      <c r="F435" s="9">
        <v>15.6279069767441</v>
      </c>
      <c r="G435" s="9">
        <f t="shared" si="6"/>
        <v>63.668606121932513</v>
      </c>
      <c r="H435" t="s">
        <v>1131</v>
      </c>
      <c r="I435" t="s">
        <v>2477</v>
      </c>
    </row>
    <row r="436" spans="1:9" x14ac:dyDescent="0.3">
      <c r="A436">
        <v>7348</v>
      </c>
      <c r="B436" t="s">
        <v>1423</v>
      </c>
      <c r="C436" s="9">
        <v>4.4651162790697603</v>
      </c>
      <c r="D436" s="9">
        <v>3.1343283582089501</v>
      </c>
      <c r="E436" s="9">
        <v>28.4745762711864</v>
      </c>
      <c r="F436" s="9">
        <v>18.418604651162699</v>
      </c>
      <c r="G436" s="9">
        <f t="shared" si="6"/>
        <v>54.492625559627811</v>
      </c>
      <c r="H436" t="s">
        <v>2481</v>
      </c>
      <c r="I436" t="s">
        <v>2466</v>
      </c>
    </row>
    <row r="437" spans="1:9" x14ac:dyDescent="0.3">
      <c r="A437">
        <v>6479</v>
      </c>
      <c r="B437" t="s">
        <v>1257</v>
      </c>
      <c r="C437" s="9">
        <v>31.813953488372</v>
      </c>
      <c r="D437" s="9">
        <v>25.522388059701399</v>
      </c>
      <c r="E437" s="9">
        <v>27.966101694915199</v>
      </c>
      <c r="F437" s="9">
        <v>10.0465116279069</v>
      </c>
      <c r="G437" s="9">
        <f t="shared" si="6"/>
        <v>95.348954870895497</v>
      </c>
      <c r="H437" t="s">
        <v>2527</v>
      </c>
      <c r="I437" t="s">
        <v>2506</v>
      </c>
    </row>
    <row r="438" spans="1:9" x14ac:dyDescent="0.3">
      <c r="A438">
        <v>7505</v>
      </c>
      <c r="B438" t="s">
        <v>1458</v>
      </c>
      <c r="C438" s="9">
        <v>26.232558139534799</v>
      </c>
      <c r="D438" s="9">
        <v>22.388059701492502</v>
      </c>
      <c r="E438" s="9">
        <v>27.966101694915199</v>
      </c>
      <c r="F438" s="9">
        <v>4.4651162790697603</v>
      </c>
      <c r="G438" s="9">
        <f t="shared" si="6"/>
        <v>81.051835815012254</v>
      </c>
      <c r="H438" t="s">
        <v>2482</v>
      </c>
      <c r="I438" t="s">
        <v>2477</v>
      </c>
    </row>
    <row r="439" spans="1:9" x14ac:dyDescent="0.3">
      <c r="A439">
        <v>4736</v>
      </c>
      <c r="B439" t="s">
        <v>910</v>
      </c>
      <c r="C439" s="9">
        <v>13.395348837209299</v>
      </c>
      <c r="D439" s="9"/>
      <c r="E439" s="9">
        <v>27.966101694915199</v>
      </c>
      <c r="F439" s="9"/>
      <c r="G439" s="9">
        <f t="shared" si="6"/>
        <v>41.361450532124501</v>
      </c>
      <c r="H439" t="s">
        <v>2485</v>
      </c>
      <c r="I439" t="s">
        <v>2468</v>
      </c>
    </row>
    <row r="440" spans="1:9" x14ac:dyDescent="0.3">
      <c r="A440">
        <v>2476</v>
      </c>
      <c r="B440" t="s">
        <v>460</v>
      </c>
      <c r="C440" s="9"/>
      <c r="D440" s="9">
        <v>10.746268656716399</v>
      </c>
      <c r="E440" s="9">
        <v>27.966101694915199</v>
      </c>
      <c r="F440" s="9">
        <v>5.5813953488371997</v>
      </c>
      <c r="G440" s="9">
        <f t="shared" si="6"/>
        <v>44.293765700468796</v>
      </c>
      <c r="H440" t="s">
        <v>2467</v>
      </c>
      <c r="I440" t="s">
        <v>2468</v>
      </c>
    </row>
    <row r="441" spans="1:9" x14ac:dyDescent="0.3">
      <c r="A441">
        <v>5706</v>
      </c>
      <c r="B441" t="s">
        <v>1102</v>
      </c>
      <c r="C441" s="9"/>
      <c r="D441" s="9">
        <v>2.23880597014925</v>
      </c>
      <c r="E441" s="9">
        <v>27.966101694915199</v>
      </c>
      <c r="F441" s="9">
        <v>2.7906976744185998</v>
      </c>
      <c r="G441" s="9">
        <f t="shared" si="6"/>
        <v>32.995605339483049</v>
      </c>
      <c r="H441" t="s">
        <v>2494</v>
      </c>
      <c r="I441" t="s">
        <v>2472</v>
      </c>
    </row>
    <row r="442" spans="1:9" x14ac:dyDescent="0.3">
      <c r="A442">
        <v>2657</v>
      </c>
      <c r="B442" t="s">
        <v>493</v>
      </c>
      <c r="C442" s="9">
        <v>10.604651162790599</v>
      </c>
      <c r="D442" s="9">
        <v>8.0597014925373092</v>
      </c>
      <c r="E442" s="9">
        <v>27.457627118644002</v>
      </c>
      <c r="F442" s="9">
        <v>9.4883720930232496</v>
      </c>
      <c r="G442" s="9">
        <f t="shared" si="6"/>
        <v>55.610351866995167</v>
      </c>
      <c r="H442" t="s">
        <v>113</v>
      </c>
      <c r="I442" t="s">
        <v>2464</v>
      </c>
    </row>
    <row r="443" spans="1:9" x14ac:dyDescent="0.3">
      <c r="A443">
        <v>9721</v>
      </c>
      <c r="B443" t="s">
        <v>1923</v>
      </c>
      <c r="C443" s="9">
        <v>6.1395348837209296</v>
      </c>
      <c r="D443" s="9">
        <v>13.8805970149253</v>
      </c>
      <c r="E443" s="9">
        <v>27.457627118644002</v>
      </c>
      <c r="F443" s="9">
        <v>2.7906976744185998</v>
      </c>
      <c r="G443" s="9">
        <f t="shared" si="6"/>
        <v>50.268456691708835</v>
      </c>
      <c r="H443" t="s">
        <v>2507</v>
      </c>
      <c r="I443" t="s">
        <v>2506</v>
      </c>
    </row>
    <row r="444" spans="1:9" x14ac:dyDescent="0.3">
      <c r="A444">
        <v>3700</v>
      </c>
      <c r="B444" t="s">
        <v>696</v>
      </c>
      <c r="C444" s="9">
        <v>3.34883720930232</v>
      </c>
      <c r="D444" s="9">
        <v>4.9253731343283498</v>
      </c>
      <c r="E444" s="9">
        <v>27.457627118644002</v>
      </c>
      <c r="F444" s="9">
        <v>6.6976744186046497</v>
      </c>
      <c r="G444" s="9">
        <f t="shared" si="6"/>
        <v>42.429511880879318</v>
      </c>
      <c r="H444" t="s">
        <v>2500</v>
      </c>
      <c r="I444" t="s">
        <v>2466</v>
      </c>
    </row>
    <row r="445" spans="1:9" x14ac:dyDescent="0.3">
      <c r="A445">
        <v>8593</v>
      </c>
      <c r="B445" t="s">
        <v>1667</v>
      </c>
      <c r="C445" s="9">
        <v>20.0930232558139</v>
      </c>
      <c r="D445" s="9">
        <v>10.746268656716399</v>
      </c>
      <c r="E445" s="9">
        <v>26.949152542372801</v>
      </c>
      <c r="F445" s="9">
        <v>7.2558139534883699</v>
      </c>
      <c r="G445" s="9">
        <f t="shared" si="6"/>
        <v>65.044258408391471</v>
      </c>
      <c r="H445" t="s">
        <v>2504</v>
      </c>
      <c r="I445" t="s">
        <v>2497</v>
      </c>
    </row>
    <row r="446" spans="1:9" x14ac:dyDescent="0.3">
      <c r="A446">
        <v>9088</v>
      </c>
      <c r="B446" t="s">
        <v>1766</v>
      </c>
      <c r="C446" s="9">
        <v>10.604651162790599</v>
      </c>
      <c r="D446" s="9">
        <v>34.0298507462686</v>
      </c>
      <c r="E446" s="9">
        <v>26.949152542372801</v>
      </c>
      <c r="F446" s="9">
        <v>27.3488372093023</v>
      </c>
      <c r="G446" s="9">
        <f t="shared" si="6"/>
        <v>98.9324916607343</v>
      </c>
      <c r="H446" t="s">
        <v>2503</v>
      </c>
      <c r="I446" t="s">
        <v>2466</v>
      </c>
    </row>
    <row r="447" spans="1:9" x14ac:dyDescent="0.3">
      <c r="A447">
        <v>6739</v>
      </c>
      <c r="B447" t="s">
        <v>1314</v>
      </c>
      <c r="C447" s="9">
        <v>5.5813953488371997</v>
      </c>
      <c r="D447" s="9">
        <v>18.358208955223802</v>
      </c>
      <c r="E447" s="9">
        <v>26.949152542372801</v>
      </c>
      <c r="F447" s="9">
        <v>27.906976744186</v>
      </c>
      <c r="G447" s="9">
        <f t="shared" si="6"/>
        <v>78.795733590619804</v>
      </c>
      <c r="H447" t="s">
        <v>109</v>
      </c>
      <c r="I447" t="s">
        <v>2464</v>
      </c>
    </row>
    <row r="448" spans="1:9" x14ac:dyDescent="0.3">
      <c r="A448">
        <v>8460</v>
      </c>
      <c r="B448" t="s">
        <v>1642</v>
      </c>
      <c r="C448" s="9">
        <v>5.5813953488371997</v>
      </c>
      <c r="D448" s="9">
        <v>36.268656716417901</v>
      </c>
      <c r="E448" s="9">
        <v>26.949152542372801</v>
      </c>
      <c r="F448" s="9">
        <v>7.2558139534883699</v>
      </c>
      <c r="G448" s="9">
        <f t="shared" si="6"/>
        <v>76.05501856111627</v>
      </c>
      <c r="H448" t="s">
        <v>112</v>
      </c>
      <c r="I448" t="s">
        <v>2464</v>
      </c>
    </row>
    <row r="449" spans="1:9" x14ac:dyDescent="0.3">
      <c r="A449">
        <v>8293</v>
      </c>
      <c r="B449" t="s">
        <v>1609</v>
      </c>
      <c r="C449" s="9"/>
      <c r="D449" s="9">
        <v>9.8507462686567102</v>
      </c>
      <c r="E449" s="9">
        <v>26.949152542372801</v>
      </c>
      <c r="F449" s="9">
        <v>10.0465116279069</v>
      </c>
      <c r="G449" s="9">
        <f t="shared" si="6"/>
        <v>46.84641043893641</v>
      </c>
      <c r="H449" t="s">
        <v>114</v>
      </c>
      <c r="I449" t="s">
        <v>2468</v>
      </c>
    </row>
    <row r="450" spans="1:9" x14ac:dyDescent="0.3">
      <c r="A450">
        <v>7181</v>
      </c>
      <c r="B450" t="s">
        <v>1394</v>
      </c>
      <c r="C450" s="9"/>
      <c r="D450" s="9">
        <v>7.6119402985074602</v>
      </c>
      <c r="E450" s="9">
        <v>26.949152542372801</v>
      </c>
      <c r="F450" s="9">
        <v>6.6976744186046497</v>
      </c>
      <c r="G450" s="9">
        <f t="shared" ref="G450:G513" si="7">C450+D450+E450+F450</f>
        <v>41.258767259484912</v>
      </c>
      <c r="H450" t="s">
        <v>2511</v>
      </c>
      <c r="I450" t="s">
        <v>2512</v>
      </c>
    </row>
    <row r="451" spans="1:9" x14ac:dyDescent="0.3">
      <c r="A451">
        <v>2580</v>
      </c>
      <c r="B451" t="s">
        <v>479</v>
      </c>
      <c r="C451" s="9">
        <v>30.697674418604599</v>
      </c>
      <c r="D451" s="9">
        <v>20.597014925373099</v>
      </c>
      <c r="E451" s="9">
        <v>26.4406779661016</v>
      </c>
      <c r="F451" s="9">
        <v>23.4418604651162</v>
      </c>
      <c r="G451" s="9">
        <f t="shared" si="7"/>
        <v>101.17722777519549</v>
      </c>
      <c r="H451" t="s">
        <v>2498</v>
      </c>
      <c r="I451" t="s">
        <v>2470</v>
      </c>
    </row>
    <row r="452" spans="1:9" x14ac:dyDescent="0.3">
      <c r="A452">
        <v>5082</v>
      </c>
      <c r="B452" t="s">
        <v>979</v>
      </c>
      <c r="C452" s="9">
        <v>11.162790697674399</v>
      </c>
      <c r="D452" s="9">
        <v>18.358208955223802</v>
      </c>
      <c r="E452" s="9">
        <v>26.4406779661016</v>
      </c>
      <c r="F452" s="9">
        <v>15.0697674418604</v>
      </c>
      <c r="G452" s="9">
        <f t="shared" si="7"/>
        <v>71.031445060860193</v>
      </c>
      <c r="H452" t="s">
        <v>107</v>
      </c>
      <c r="I452" t="s">
        <v>2464</v>
      </c>
    </row>
    <row r="453" spans="1:9" x14ac:dyDescent="0.3">
      <c r="A453">
        <v>2510</v>
      </c>
      <c r="B453" t="s">
        <v>428</v>
      </c>
      <c r="C453" s="9">
        <v>3.34883720930232</v>
      </c>
      <c r="D453" s="9">
        <v>15.223880597014899</v>
      </c>
      <c r="E453" s="9">
        <v>26.4406779661016</v>
      </c>
      <c r="F453" s="9">
        <v>3.34883720930232</v>
      </c>
      <c r="G453" s="9">
        <f t="shared" si="7"/>
        <v>48.362232981721135</v>
      </c>
      <c r="H453" t="s">
        <v>2476</v>
      </c>
      <c r="I453" t="s">
        <v>2477</v>
      </c>
    </row>
    <row r="454" spans="1:9" x14ac:dyDescent="0.3">
      <c r="A454">
        <v>6140</v>
      </c>
      <c r="B454" t="s">
        <v>1190</v>
      </c>
      <c r="C454" s="9">
        <v>8.3720930232558093</v>
      </c>
      <c r="D454" s="9">
        <v>17.462686567164099</v>
      </c>
      <c r="E454" s="9">
        <v>25.932203389830502</v>
      </c>
      <c r="F454" s="9">
        <v>19.5348837209302</v>
      </c>
      <c r="G454" s="9">
        <f t="shared" si="7"/>
        <v>71.3018667011806</v>
      </c>
      <c r="H454" t="s">
        <v>2469</v>
      </c>
      <c r="I454" t="s">
        <v>2470</v>
      </c>
    </row>
    <row r="455" spans="1:9" x14ac:dyDescent="0.3">
      <c r="A455">
        <v>6333</v>
      </c>
      <c r="B455" t="s">
        <v>1227</v>
      </c>
      <c r="C455" s="9"/>
      <c r="D455" s="9">
        <v>7.6119402985074602</v>
      </c>
      <c r="E455" s="9">
        <v>25.932203389830502</v>
      </c>
      <c r="F455" s="9">
        <v>2.7906976744185998</v>
      </c>
      <c r="G455" s="9">
        <f t="shared" si="7"/>
        <v>36.334841362756563</v>
      </c>
      <c r="H455" t="s">
        <v>2487</v>
      </c>
      <c r="I455" t="s">
        <v>2468</v>
      </c>
    </row>
    <row r="456" spans="1:9" x14ac:dyDescent="0.3">
      <c r="A456">
        <v>8064</v>
      </c>
      <c r="B456" t="s">
        <v>1564</v>
      </c>
      <c r="C456" s="9"/>
      <c r="D456" s="9">
        <v>2.6865671641790998</v>
      </c>
      <c r="E456" s="9">
        <v>25.932203389830502</v>
      </c>
      <c r="F456" s="9">
        <v>2.7906976744185998</v>
      </c>
      <c r="G456" s="9">
        <f t="shared" si="7"/>
        <v>31.409468228428199</v>
      </c>
      <c r="H456" t="s">
        <v>2529</v>
      </c>
      <c r="I456" t="s">
        <v>2510</v>
      </c>
    </row>
    <row r="457" spans="1:9" x14ac:dyDescent="0.3">
      <c r="A457">
        <v>1212</v>
      </c>
      <c r="B457" t="s">
        <v>211</v>
      </c>
      <c r="C457" s="9"/>
      <c r="D457" s="9">
        <v>2.6865671641790998</v>
      </c>
      <c r="E457" s="9">
        <v>25.932203389830502</v>
      </c>
      <c r="F457" s="9"/>
      <c r="G457" s="9">
        <f t="shared" si="7"/>
        <v>28.6187705540096</v>
      </c>
      <c r="H457" t="s">
        <v>2481</v>
      </c>
      <c r="I457" t="s">
        <v>2466</v>
      </c>
    </row>
    <row r="458" spans="1:9" x14ac:dyDescent="0.3">
      <c r="A458">
        <v>7607</v>
      </c>
      <c r="B458" t="s">
        <v>1478</v>
      </c>
      <c r="C458" s="9">
        <v>27.906976744186</v>
      </c>
      <c r="D458" s="9">
        <v>7.1641791044776104</v>
      </c>
      <c r="E458" s="9">
        <v>25.4237288135593</v>
      </c>
      <c r="F458" s="9">
        <v>17.302325581395301</v>
      </c>
      <c r="G458" s="9">
        <f t="shared" si="7"/>
        <v>77.79721024361821</v>
      </c>
      <c r="H458" t="s">
        <v>2508</v>
      </c>
      <c r="I458" t="s">
        <v>2472</v>
      </c>
    </row>
    <row r="459" spans="1:9" x14ac:dyDescent="0.3">
      <c r="A459">
        <v>6158</v>
      </c>
      <c r="B459" t="s">
        <v>1194</v>
      </c>
      <c r="C459" s="9">
        <v>10.604651162790599</v>
      </c>
      <c r="D459" s="9">
        <v>16.567164179104399</v>
      </c>
      <c r="E459" s="9">
        <v>25.4237288135593</v>
      </c>
      <c r="F459" s="9">
        <v>14.511627906976701</v>
      </c>
      <c r="G459" s="9">
        <f t="shared" si="7"/>
        <v>67.107172062431005</v>
      </c>
      <c r="H459" t="s">
        <v>2501</v>
      </c>
      <c r="I459" t="s">
        <v>2468</v>
      </c>
    </row>
    <row r="460" spans="1:9" x14ac:dyDescent="0.3">
      <c r="A460">
        <v>1715</v>
      </c>
      <c r="B460" t="s">
        <v>315</v>
      </c>
      <c r="C460" s="9">
        <v>10.0465116279069</v>
      </c>
      <c r="D460" s="9">
        <v>6.7164179104477597</v>
      </c>
      <c r="E460" s="9">
        <v>25.4237288135593</v>
      </c>
      <c r="F460" s="9">
        <v>15.0697674418604</v>
      </c>
      <c r="G460" s="9">
        <f t="shared" si="7"/>
        <v>57.256425793774362</v>
      </c>
      <c r="H460" t="s">
        <v>2469</v>
      </c>
      <c r="I460" t="s">
        <v>2470</v>
      </c>
    </row>
    <row r="461" spans="1:9" x14ac:dyDescent="0.3">
      <c r="A461">
        <v>7167</v>
      </c>
      <c r="B461" t="s">
        <v>1390</v>
      </c>
      <c r="C461" s="9">
        <v>4.4651162790697603</v>
      </c>
      <c r="D461" s="9">
        <v>6.2686567164179099</v>
      </c>
      <c r="E461" s="9">
        <v>25.4237288135593</v>
      </c>
      <c r="F461" s="9">
        <v>15.6279069767441</v>
      </c>
      <c r="G461" s="9">
        <f t="shared" si="7"/>
        <v>51.78540878579107</v>
      </c>
      <c r="H461" t="s">
        <v>2526</v>
      </c>
      <c r="I461" t="s">
        <v>2519</v>
      </c>
    </row>
    <row r="462" spans="1:9" x14ac:dyDescent="0.3">
      <c r="A462">
        <v>7767</v>
      </c>
      <c r="B462" t="s">
        <v>1508</v>
      </c>
      <c r="C462" s="9">
        <v>2.7906976744185998</v>
      </c>
      <c r="D462" s="9">
        <v>11.194029850746199</v>
      </c>
      <c r="E462" s="9">
        <v>25.4237288135593</v>
      </c>
      <c r="F462" s="9">
        <v>11.162790697674399</v>
      </c>
      <c r="G462" s="9">
        <f t="shared" si="7"/>
        <v>50.571247036398503</v>
      </c>
      <c r="H462" t="s">
        <v>2504</v>
      </c>
      <c r="I462" t="s">
        <v>2497</v>
      </c>
    </row>
    <row r="463" spans="1:9" x14ac:dyDescent="0.3">
      <c r="A463">
        <v>4106</v>
      </c>
      <c r="B463" t="s">
        <v>783</v>
      </c>
      <c r="C463" s="9">
        <v>24</v>
      </c>
      <c r="D463" s="9">
        <v>5.8208955223880503</v>
      </c>
      <c r="E463" s="9">
        <v>24.915254237288099</v>
      </c>
      <c r="F463" s="9">
        <v>22.883720930232499</v>
      </c>
      <c r="G463" s="9">
        <f t="shared" si="7"/>
        <v>77.619870689908652</v>
      </c>
      <c r="H463" t="s">
        <v>2467</v>
      </c>
      <c r="I463" t="s">
        <v>2468</v>
      </c>
    </row>
    <row r="464" spans="1:9" x14ac:dyDescent="0.3">
      <c r="A464">
        <v>8764</v>
      </c>
      <c r="B464" t="s">
        <v>1691</v>
      </c>
      <c r="C464" s="9">
        <v>9.4883720930232496</v>
      </c>
      <c r="D464" s="9">
        <v>12.5373134328358</v>
      </c>
      <c r="E464" s="9">
        <v>24.915254237288099</v>
      </c>
      <c r="F464" s="9">
        <v>10.0465116279069</v>
      </c>
      <c r="G464" s="9">
        <f t="shared" si="7"/>
        <v>56.987451391054051</v>
      </c>
      <c r="H464" t="s">
        <v>107</v>
      </c>
      <c r="I464" t="s">
        <v>2464</v>
      </c>
    </row>
    <row r="465" spans="1:9" x14ac:dyDescent="0.3">
      <c r="A465">
        <v>7467</v>
      </c>
      <c r="B465" t="s">
        <v>1449</v>
      </c>
      <c r="C465" s="9">
        <v>5.5813953488371997</v>
      </c>
      <c r="D465" s="9">
        <v>7.6119402985074602</v>
      </c>
      <c r="E465" s="9">
        <v>24.915254237288099</v>
      </c>
      <c r="F465" s="9">
        <v>13.395348837209299</v>
      </c>
      <c r="G465" s="9">
        <f t="shared" si="7"/>
        <v>51.503938721842061</v>
      </c>
      <c r="H465" t="s">
        <v>109</v>
      </c>
      <c r="I465" t="s">
        <v>2464</v>
      </c>
    </row>
    <row r="466" spans="1:9" x14ac:dyDescent="0.3">
      <c r="A466">
        <v>5533</v>
      </c>
      <c r="B466" t="s">
        <v>1064</v>
      </c>
      <c r="C466" s="9">
        <v>5.5813953488371997</v>
      </c>
      <c r="D466" s="9">
        <v>7.6119402985074602</v>
      </c>
      <c r="E466" s="9">
        <v>24.915254237288099</v>
      </c>
      <c r="F466" s="9">
        <v>8.9302325581395294</v>
      </c>
      <c r="G466" s="9">
        <f t="shared" si="7"/>
        <v>47.038822442772293</v>
      </c>
      <c r="H466" t="s">
        <v>105</v>
      </c>
      <c r="I466" t="s">
        <v>2464</v>
      </c>
    </row>
    <row r="467" spans="1:9" x14ac:dyDescent="0.3">
      <c r="A467">
        <v>6037</v>
      </c>
      <c r="B467" t="s">
        <v>1169</v>
      </c>
      <c r="C467" s="9">
        <v>3.34883720930232</v>
      </c>
      <c r="D467" s="9">
        <v>13.8805970149253</v>
      </c>
      <c r="E467" s="9">
        <v>24.915254237288099</v>
      </c>
      <c r="F467" s="9"/>
      <c r="G467" s="9">
        <f t="shared" si="7"/>
        <v>42.14468846151572</v>
      </c>
      <c r="H467" t="s">
        <v>2487</v>
      </c>
      <c r="I467" t="s">
        <v>2468</v>
      </c>
    </row>
    <row r="468" spans="1:9" x14ac:dyDescent="0.3">
      <c r="A468">
        <v>5864</v>
      </c>
      <c r="B468" t="s">
        <v>1132</v>
      </c>
      <c r="C468" s="9">
        <v>16.744186046511601</v>
      </c>
      <c r="D468" s="9">
        <v>26.865671641791</v>
      </c>
      <c r="E468" s="9">
        <v>24.406779661016898</v>
      </c>
      <c r="F468" s="9">
        <v>31.2558139534883</v>
      </c>
      <c r="G468" s="9">
        <f t="shared" si="7"/>
        <v>99.272451302807795</v>
      </c>
      <c r="H468" t="s">
        <v>4</v>
      </c>
      <c r="I468" t="s">
        <v>2472</v>
      </c>
    </row>
    <row r="469" spans="1:9" x14ac:dyDescent="0.3">
      <c r="A469">
        <v>5711</v>
      </c>
      <c r="B469" t="s">
        <v>1103</v>
      </c>
      <c r="C469" s="9">
        <v>10.0465116279069</v>
      </c>
      <c r="D469" s="9">
        <v>11.194029850746199</v>
      </c>
      <c r="E469" s="9">
        <v>24.406779661016898</v>
      </c>
      <c r="F469" s="9">
        <v>16.1860465116279</v>
      </c>
      <c r="G469" s="9">
        <f t="shared" si="7"/>
        <v>61.833367651297898</v>
      </c>
      <c r="H469" t="s">
        <v>2499</v>
      </c>
      <c r="I469" t="s">
        <v>2470</v>
      </c>
    </row>
    <row r="470" spans="1:9" x14ac:dyDescent="0.3">
      <c r="A470">
        <v>8025</v>
      </c>
      <c r="B470" t="s">
        <v>1558</v>
      </c>
      <c r="C470" s="9">
        <v>6.1395348837209296</v>
      </c>
      <c r="D470" s="9">
        <v>12.5373134328358</v>
      </c>
      <c r="E470" s="9">
        <v>24.406779661016898</v>
      </c>
      <c r="F470" s="9"/>
      <c r="G470" s="9">
        <f t="shared" si="7"/>
        <v>43.083627977573627</v>
      </c>
      <c r="H470" t="s">
        <v>2489</v>
      </c>
      <c r="I470" t="s">
        <v>2480</v>
      </c>
    </row>
    <row r="471" spans="1:9" x14ac:dyDescent="0.3">
      <c r="A471">
        <v>5424</v>
      </c>
      <c r="B471" t="s">
        <v>1048</v>
      </c>
      <c r="C471" s="9">
        <v>5.5813953488371997</v>
      </c>
      <c r="D471" s="9">
        <v>14.3283582089552</v>
      </c>
      <c r="E471" s="9">
        <v>24.406779661016898</v>
      </c>
      <c r="F471" s="9">
        <v>8.3720930232558093</v>
      </c>
      <c r="G471" s="9">
        <f t="shared" si="7"/>
        <v>52.688626242065105</v>
      </c>
      <c r="H471" t="s">
        <v>112</v>
      </c>
      <c r="I471" t="s">
        <v>2464</v>
      </c>
    </row>
    <row r="472" spans="1:9" x14ac:dyDescent="0.3">
      <c r="A472">
        <v>2774</v>
      </c>
      <c r="B472" t="s">
        <v>512</v>
      </c>
      <c r="C472" s="9">
        <v>5.5813953488371997</v>
      </c>
      <c r="D472" s="9">
        <v>9.4029850746268604</v>
      </c>
      <c r="E472" s="9">
        <v>24.406779661016898</v>
      </c>
      <c r="F472" s="9">
        <v>5.5813953488371997</v>
      </c>
      <c r="G472" s="9">
        <f t="shared" si="7"/>
        <v>44.972555433318156</v>
      </c>
      <c r="H472" t="s">
        <v>114</v>
      </c>
      <c r="I472" t="s">
        <v>2468</v>
      </c>
    </row>
    <row r="473" spans="1:9" x14ac:dyDescent="0.3">
      <c r="A473">
        <v>2343</v>
      </c>
      <c r="B473" t="s">
        <v>430</v>
      </c>
      <c r="C473" s="9">
        <v>2.7906976744185998</v>
      </c>
      <c r="D473" s="9">
        <v>10.2985074626865</v>
      </c>
      <c r="E473" s="9">
        <v>24.406779661016898</v>
      </c>
      <c r="F473" s="9">
        <v>2.7906976744185998</v>
      </c>
      <c r="G473" s="9">
        <f t="shared" si="7"/>
        <v>40.286682472540598</v>
      </c>
      <c r="H473" t="s">
        <v>2482</v>
      </c>
      <c r="I473" t="s">
        <v>2477</v>
      </c>
    </row>
    <row r="474" spans="1:9" x14ac:dyDescent="0.3">
      <c r="A474">
        <v>6405</v>
      </c>
      <c r="B474" t="s">
        <v>1242</v>
      </c>
      <c r="C474" s="9">
        <v>2.7906976744185998</v>
      </c>
      <c r="D474" s="9">
        <v>6.7164179104477597</v>
      </c>
      <c r="E474" s="9">
        <v>24.406779661016898</v>
      </c>
      <c r="F474" s="9"/>
      <c r="G474" s="9">
        <f t="shared" si="7"/>
        <v>33.913895245883253</v>
      </c>
      <c r="H474" t="s">
        <v>1131</v>
      </c>
      <c r="I474" t="s">
        <v>2477</v>
      </c>
    </row>
    <row r="475" spans="1:9" x14ac:dyDescent="0.3">
      <c r="A475">
        <v>7183</v>
      </c>
      <c r="B475" t="s">
        <v>1395</v>
      </c>
      <c r="C475" s="9">
        <v>19.5348837209302</v>
      </c>
      <c r="D475" s="9">
        <v>10.2985074626865</v>
      </c>
      <c r="E475" s="9">
        <v>23.898305084745701</v>
      </c>
      <c r="F475" s="9">
        <v>6.1395348837209296</v>
      </c>
      <c r="G475" s="9">
        <f t="shared" si="7"/>
        <v>59.871231152083325</v>
      </c>
      <c r="H475" t="s">
        <v>2489</v>
      </c>
      <c r="I475" t="s">
        <v>2480</v>
      </c>
    </row>
    <row r="476" spans="1:9" x14ac:dyDescent="0.3">
      <c r="A476">
        <v>9231</v>
      </c>
      <c r="B476" t="s">
        <v>1800</v>
      </c>
      <c r="C476" s="9">
        <v>15.6279069767441</v>
      </c>
      <c r="D476" s="9">
        <v>23.283582089552201</v>
      </c>
      <c r="E476" s="9">
        <v>23.898305084745701</v>
      </c>
      <c r="F476" s="9">
        <v>14.511627906976701</v>
      </c>
      <c r="G476" s="9">
        <f t="shared" si="7"/>
        <v>77.321422058018697</v>
      </c>
      <c r="H476" t="s">
        <v>112</v>
      </c>
      <c r="I476" t="s">
        <v>2464</v>
      </c>
    </row>
    <row r="477" spans="1:9" x14ac:dyDescent="0.3">
      <c r="A477">
        <v>2652</v>
      </c>
      <c r="B477" t="s">
        <v>492</v>
      </c>
      <c r="C477" s="9">
        <v>14.511627906976701</v>
      </c>
      <c r="D477" s="9">
        <v>27.313432835820802</v>
      </c>
      <c r="E477" s="9">
        <v>23.898305084745701</v>
      </c>
      <c r="F477" s="9">
        <v>15.0697674418604</v>
      </c>
      <c r="G477" s="9">
        <f t="shared" si="7"/>
        <v>80.793133269403597</v>
      </c>
      <c r="H477" t="s">
        <v>109</v>
      </c>
      <c r="I477" t="s">
        <v>2464</v>
      </c>
    </row>
    <row r="478" spans="1:9" x14ac:dyDescent="0.3">
      <c r="A478">
        <v>2553</v>
      </c>
      <c r="B478" t="s">
        <v>472</v>
      </c>
      <c r="C478" s="9">
        <v>8.9302325581395294</v>
      </c>
      <c r="D478" s="9">
        <v>16.567164179104399</v>
      </c>
      <c r="E478" s="9">
        <v>23.898305084745701</v>
      </c>
      <c r="F478" s="9">
        <v>25.116279069767401</v>
      </c>
      <c r="G478" s="9">
        <f t="shared" si="7"/>
        <v>74.511980891757034</v>
      </c>
      <c r="H478" t="s">
        <v>2498</v>
      </c>
      <c r="I478" t="s">
        <v>2470</v>
      </c>
    </row>
    <row r="479" spans="1:9" x14ac:dyDescent="0.3">
      <c r="A479">
        <v>8235</v>
      </c>
      <c r="B479" t="s">
        <v>1597</v>
      </c>
      <c r="C479" s="9">
        <v>2.7906976744185998</v>
      </c>
      <c r="D479" s="9">
        <v>4.9253731343283498</v>
      </c>
      <c r="E479" s="9">
        <v>23.898305084745701</v>
      </c>
      <c r="F479" s="9">
        <v>3.34883720930232</v>
      </c>
      <c r="G479" s="9">
        <f t="shared" si="7"/>
        <v>34.963213102794967</v>
      </c>
      <c r="H479" t="s">
        <v>2518</v>
      </c>
      <c r="I479" t="s">
        <v>2519</v>
      </c>
    </row>
    <row r="480" spans="1:9" x14ac:dyDescent="0.3">
      <c r="A480">
        <v>1046</v>
      </c>
      <c r="B480" t="s">
        <v>177</v>
      </c>
      <c r="C480" s="9">
        <v>26.232558139534799</v>
      </c>
      <c r="D480" s="9">
        <v>8.0597014925373092</v>
      </c>
      <c r="E480" s="9">
        <v>23.3898305084745</v>
      </c>
      <c r="F480" s="9">
        <v>5.5813953488371997</v>
      </c>
      <c r="G480" s="9">
        <f t="shared" si="7"/>
        <v>63.263485489383804</v>
      </c>
      <c r="H480" t="s">
        <v>107</v>
      </c>
      <c r="I480" t="s">
        <v>2464</v>
      </c>
    </row>
    <row r="481" spans="1:9" x14ac:dyDescent="0.3">
      <c r="A481">
        <v>1661</v>
      </c>
      <c r="B481" t="s">
        <v>306</v>
      </c>
      <c r="C481" s="9">
        <v>9.4883720930232496</v>
      </c>
      <c r="D481" s="9">
        <v>25.9701492537313</v>
      </c>
      <c r="E481" s="9">
        <v>23.3898305084745</v>
      </c>
      <c r="F481" s="9"/>
      <c r="G481" s="9">
        <f t="shared" si="7"/>
        <v>58.848351855229055</v>
      </c>
      <c r="H481" t="s">
        <v>114</v>
      </c>
      <c r="I481" t="s">
        <v>2468</v>
      </c>
    </row>
    <row r="482" spans="1:9" x14ac:dyDescent="0.3">
      <c r="A482">
        <v>4498</v>
      </c>
      <c r="B482" t="s">
        <v>866</v>
      </c>
      <c r="C482" s="9">
        <v>9.4883720930232496</v>
      </c>
      <c r="D482" s="9">
        <v>8.9552238805970106</v>
      </c>
      <c r="E482" s="9">
        <v>23.3898305084745</v>
      </c>
      <c r="F482" s="9">
        <v>11.7209302325581</v>
      </c>
      <c r="G482" s="9">
        <f t="shared" si="7"/>
        <v>53.554356714652869</v>
      </c>
      <c r="H482" t="s">
        <v>2467</v>
      </c>
      <c r="I482" t="s">
        <v>2468</v>
      </c>
    </row>
    <row r="483" spans="1:9" x14ac:dyDescent="0.3">
      <c r="A483">
        <v>1374</v>
      </c>
      <c r="B483" t="s">
        <v>246</v>
      </c>
      <c r="C483" s="9">
        <v>8.9302325581395294</v>
      </c>
      <c r="D483" s="9">
        <v>5.3731343283581996</v>
      </c>
      <c r="E483" s="9">
        <v>23.3898305084745</v>
      </c>
      <c r="F483" s="9">
        <v>34.604651162790603</v>
      </c>
      <c r="G483" s="9">
        <f t="shared" si="7"/>
        <v>72.297848557762833</v>
      </c>
      <c r="H483" t="s">
        <v>2491</v>
      </c>
      <c r="I483" t="s">
        <v>2492</v>
      </c>
    </row>
    <row r="484" spans="1:9" x14ac:dyDescent="0.3">
      <c r="A484">
        <v>9256</v>
      </c>
      <c r="B484" t="s">
        <v>1808</v>
      </c>
      <c r="C484" s="9">
        <v>4.4651162790697603</v>
      </c>
      <c r="D484" s="9">
        <v>4.4776119402985</v>
      </c>
      <c r="E484" s="9">
        <v>23.3898305084745</v>
      </c>
      <c r="F484" s="9"/>
      <c r="G484" s="9">
        <f t="shared" si="7"/>
        <v>32.332558727842759</v>
      </c>
      <c r="H484" t="s">
        <v>2499</v>
      </c>
      <c r="I484" t="s">
        <v>2470</v>
      </c>
    </row>
    <row r="485" spans="1:9" x14ac:dyDescent="0.3">
      <c r="A485">
        <v>7164</v>
      </c>
      <c r="B485" t="s">
        <v>1389</v>
      </c>
      <c r="C485" s="9">
        <v>3.9069767441860401</v>
      </c>
      <c r="D485" s="9">
        <v>7.6119402985074602</v>
      </c>
      <c r="E485" s="9">
        <v>23.3898305084745</v>
      </c>
      <c r="F485" s="9">
        <v>4.4651162790697603</v>
      </c>
      <c r="G485" s="9">
        <f t="shared" si="7"/>
        <v>39.373863830237759</v>
      </c>
      <c r="H485" t="s">
        <v>2467</v>
      </c>
      <c r="I485" t="s">
        <v>2468</v>
      </c>
    </row>
    <row r="486" spans="1:9" x14ac:dyDescent="0.3">
      <c r="A486">
        <v>3328</v>
      </c>
      <c r="B486" t="s">
        <v>624</v>
      </c>
      <c r="C486" s="9">
        <v>22.883720930232499</v>
      </c>
      <c r="D486" s="9">
        <v>8.9552238805970106</v>
      </c>
      <c r="E486" s="9">
        <v>22.881355932203299</v>
      </c>
      <c r="F486" s="9">
        <v>13.953488372093</v>
      </c>
      <c r="G486" s="9">
        <f t="shared" si="7"/>
        <v>68.673789115125814</v>
      </c>
      <c r="H486" t="s">
        <v>2502</v>
      </c>
      <c r="I486" t="s">
        <v>2497</v>
      </c>
    </row>
    <row r="487" spans="1:9" x14ac:dyDescent="0.3">
      <c r="A487">
        <v>8632</v>
      </c>
      <c r="B487" t="s">
        <v>1676</v>
      </c>
      <c r="C487" s="9">
        <v>21.767441860465102</v>
      </c>
      <c r="D487" s="9">
        <v>6.2686567164179099</v>
      </c>
      <c r="E487" s="9">
        <v>22.881355932203299</v>
      </c>
      <c r="F487" s="9">
        <v>13.953488372093</v>
      </c>
      <c r="G487" s="9">
        <f t="shared" si="7"/>
        <v>64.870942881179317</v>
      </c>
      <c r="H487" t="s">
        <v>2523</v>
      </c>
      <c r="I487" t="s">
        <v>2519</v>
      </c>
    </row>
    <row r="488" spans="1:9" x14ac:dyDescent="0.3">
      <c r="A488">
        <v>6085</v>
      </c>
      <c r="B488" t="s">
        <v>98</v>
      </c>
      <c r="C488" s="9">
        <v>16.1860465116279</v>
      </c>
      <c r="D488" s="9">
        <v>6.7164179104477597</v>
      </c>
      <c r="E488" s="9">
        <v>22.881355932203299</v>
      </c>
      <c r="F488" s="9">
        <v>13.953488372093</v>
      </c>
      <c r="G488" s="9">
        <f t="shared" si="7"/>
        <v>59.737308726371957</v>
      </c>
      <c r="H488" t="s">
        <v>2482</v>
      </c>
      <c r="I488" t="s">
        <v>2477</v>
      </c>
    </row>
    <row r="489" spans="1:9" x14ac:dyDescent="0.3">
      <c r="A489">
        <v>9506</v>
      </c>
      <c r="B489" t="s">
        <v>1873</v>
      </c>
      <c r="C489" s="9">
        <v>7.81395348837209</v>
      </c>
      <c r="D489" s="9">
        <v>4.0298507462686501</v>
      </c>
      <c r="E489" s="9">
        <v>22.881355932203299</v>
      </c>
      <c r="F489" s="9">
        <v>15.6279069767441</v>
      </c>
      <c r="G489" s="9">
        <f t="shared" si="7"/>
        <v>50.353067143588135</v>
      </c>
      <c r="H489" t="s">
        <v>2487</v>
      </c>
      <c r="I489" t="s">
        <v>2468</v>
      </c>
    </row>
    <row r="490" spans="1:9" x14ac:dyDescent="0.3">
      <c r="A490">
        <v>6617</v>
      </c>
      <c r="B490" t="s">
        <v>1291</v>
      </c>
      <c r="C490" s="9">
        <v>6.1395348837209296</v>
      </c>
      <c r="D490" s="9">
        <v>10.2985074626865</v>
      </c>
      <c r="E490" s="9">
        <v>22.881355932203299</v>
      </c>
      <c r="F490" s="9">
        <v>7.2558139534883699</v>
      </c>
      <c r="G490" s="9">
        <f t="shared" si="7"/>
        <v>46.575212232099098</v>
      </c>
      <c r="H490" t="s">
        <v>2483</v>
      </c>
      <c r="I490" t="s">
        <v>2472</v>
      </c>
    </row>
    <row r="491" spans="1:9" x14ac:dyDescent="0.3">
      <c r="A491">
        <v>553</v>
      </c>
      <c r="B491" t="s">
        <v>160</v>
      </c>
      <c r="C491" s="9">
        <v>5.5813953488371997</v>
      </c>
      <c r="D491" s="9">
        <v>27.313432835820802</v>
      </c>
      <c r="E491" s="9">
        <v>22.881355932203299</v>
      </c>
      <c r="F491" s="9">
        <v>11.162790697674399</v>
      </c>
      <c r="G491" s="9">
        <f t="shared" si="7"/>
        <v>66.938974814535698</v>
      </c>
      <c r="H491" t="s">
        <v>2488</v>
      </c>
      <c r="I491" t="s">
        <v>2466</v>
      </c>
    </row>
    <row r="492" spans="1:9" x14ac:dyDescent="0.3">
      <c r="A492">
        <v>5133</v>
      </c>
      <c r="B492" t="s">
        <v>995</v>
      </c>
      <c r="C492" s="9">
        <v>2.7906976744185998</v>
      </c>
      <c r="D492" s="9">
        <v>17.910447761194</v>
      </c>
      <c r="E492" s="9">
        <v>22.881355932203299</v>
      </c>
      <c r="F492" s="9">
        <v>11.162790697674399</v>
      </c>
      <c r="G492" s="9">
        <f t="shared" si="7"/>
        <v>54.74529206549029</v>
      </c>
      <c r="H492" t="s">
        <v>2499</v>
      </c>
      <c r="I492" t="s">
        <v>2470</v>
      </c>
    </row>
    <row r="493" spans="1:9" x14ac:dyDescent="0.3">
      <c r="A493">
        <v>5628</v>
      </c>
      <c r="B493" t="s">
        <v>1085</v>
      </c>
      <c r="C493" s="9">
        <v>2.7906976744185998</v>
      </c>
      <c r="D493" s="9">
        <v>10.2985074626865</v>
      </c>
      <c r="E493" s="9">
        <v>22.881355932203299</v>
      </c>
      <c r="F493" s="9">
        <v>13.953488372093</v>
      </c>
      <c r="G493" s="9">
        <f t="shared" si="7"/>
        <v>49.924049441401401</v>
      </c>
      <c r="H493" t="s">
        <v>112</v>
      </c>
      <c r="I493" t="s">
        <v>2464</v>
      </c>
    </row>
    <row r="494" spans="1:9" x14ac:dyDescent="0.3">
      <c r="A494">
        <v>8803</v>
      </c>
      <c r="B494" t="s">
        <v>1700</v>
      </c>
      <c r="C494" s="9">
        <v>26.790697674418599</v>
      </c>
      <c r="D494" s="9">
        <v>13.8805970149253</v>
      </c>
      <c r="E494" s="9">
        <v>22.372881355932201</v>
      </c>
      <c r="F494" s="9"/>
      <c r="G494" s="9">
        <f t="shared" si="7"/>
        <v>63.044176045276096</v>
      </c>
      <c r="H494" t="s">
        <v>2482</v>
      </c>
      <c r="I494" t="s">
        <v>2477</v>
      </c>
    </row>
    <row r="495" spans="1:9" x14ac:dyDescent="0.3">
      <c r="A495">
        <v>7085</v>
      </c>
      <c r="B495" t="s">
        <v>1377</v>
      </c>
      <c r="C495" s="9">
        <v>11.162790697674399</v>
      </c>
      <c r="D495" s="9">
        <v>2.23880597014925</v>
      </c>
      <c r="E495" s="9">
        <v>22.372881355932201</v>
      </c>
      <c r="F495" s="9">
        <v>7.81395348837209</v>
      </c>
      <c r="G495" s="9">
        <f t="shared" si="7"/>
        <v>43.58843151212794</v>
      </c>
      <c r="H495" t="s">
        <v>2469</v>
      </c>
      <c r="I495" t="s">
        <v>2470</v>
      </c>
    </row>
    <row r="496" spans="1:9" x14ac:dyDescent="0.3">
      <c r="A496">
        <v>5467</v>
      </c>
      <c r="B496" t="s">
        <v>1051</v>
      </c>
      <c r="C496" s="9">
        <v>9.4883720930232496</v>
      </c>
      <c r="D496" s="9">
        <v>15.671641791044699</v>
      </c>
      <c r="E496" s="9">
        <v>22.372881355932201</v>
      </c>
      <c r="F496" s="9">
        <v>9.4883720930232496</v>
      </c>
      <c r="G496" s="9">
        <f t="shared" si="7"/>
        <v>57.021267333023403</v>
      </c>
      <c r="H496" t="s">
        <v>108</v>
      </c>
      <c r="I496" t="s">
        <v>2464</v>
      </c>
    </row>
    <row r="497" spans="1:9" x14ac:dyDescent="0.3">
      <c r="A497">
        <v>2629</v>
      </c>
      <c r="B497" t="s">
        <v>485</v>
      </c>
      <c r="C497" s="9">
        <v>8.9302325581395294</v>
      </c>
      <c r="D497" s="9">
        <v>11.641791044776101</v>
      </c>
      <c r="E497" s="9">
        <v>22.372881355932201</v>
      </c>
      <c r="F497" s="9">
        <v>8.3720930232558093</v>
      </c>
      <c r="G497" s="9">
        <f t="shared" si="7"/>
        <v>51.316997982103636</v>
      </c>
      <c r="H497" t="s">
        <v>105</v>
      </c>
      <c r="I497" t="s">
        <v>2464</v>
      </c>
    </row>
    <row r="498" spans="1:9" x14ac:dyDescent="0.3">
      <c r="A498">
        <v>3386</v>
      </c>
      <c r="B498" t="s">
        <v>63</v>
      </c>
      <c r="C498" s="9">
        <v>8.3720930232558093</v>
      </c>
      <c r="D498" s="9">
        <v>18.805970149253699</v>
      </c>
      <c r="E498" s="9">
        <v>22.372881355932201</v>
      </c>
      <c r="F498" s="9">
        <v>16.744186046511601</v>
      </c>
      <c r="G498" s="9">
        <f t="shared" si="7"/>
        <v>66.295130574953305</v>
      </c>
      <c r="H498" t="s">
        <v>2518</v>
      </c>
      <c r="I498" t="s">
        <v>2519</v>
      </c>
    </row>
    <row r="499" spans="1:9" x14ac:dyDescent="0.3">
      <c r="A499">
        <v>4456</v>
      </c>
      <c r="B499" t="s">
        <v>861</v>
      </c>
      <c r="C499" s="9">
        <v>5.5813953488371997</v>
      </c>
      <c r="D499" s="9">
        <v>6.7164179104477597</v>
      </c>
      <c r="E499" s="9">
        <v>22.372881355932201</v>
      </c>
      <c r="F499" s="9"/>
      <c r="G499" s="9">
        <f t="shared" si="7"/>
        <v>34.670694615217158</v>
      </c>
      <c r="H499" t="s">
        <v>112</v>
      </c>
      <c r="I499" t="s">
        <v>2464</v>
      </c>
    </row>
    <row r="500" spans="1:9" x14ac:dyDescent="0.3">
      <c r="A500">
        <v>8674</v>
      </c>
      <c r="B500" t="s">
        <v>1682</v>
      </c>
      <c r="C500" s="9">
        <v>3.9069767441860401</v>
      </c>
      <c r="D500" s="9">
        <v>19.701492537313399</v>
      </c>
      <c r="E500" s="9">
        <v>22.372881355932201</v>
      </c>
      <c r="F500" s="9">
        <v>4.4651162790697603</v>
      </c>
      <c r="G500" s="9">
        <f t="shared" si="7"/>
        <v>50.4464669165014</v>
      </c>
      <c r="H500" t="s">
        <v>2527</v>
      </c>
      <c r="I500" t="s">
        <v>2506</v>
      </c>
    </row>
    <row r="501" spans="1:9" x14ac:dyDescent="0.3">
      <c r="A501">
        <v>5673</v>
      </c>
      <c r="B501" t="s">
        <v>1098</v>
      </c>
      <c r="C501" s="9"/>
      <c r="D501" s="9">
        <v>6.7164179104477597</v>
      </c>
      <c r="E501" s="9">
        <v>22.372881355932201</v>
      </c>
      <c r="F501" s="9">
        <v>7.2558139534883699</v>
      </c>
      <c r="G501" s="9">
        <f t="shared" si="7"/>
        <v>36.345113219868331</v>
      </c>
      <c r="H501" t="s">
        <v>2505</v>
      </c>
      <c r="I501" t="s">
        <v>2506</v>
      </c>
    </row>
    <row r="502" spans="1:9" x14ac:dyDescent="0.3">
      <c r="A502">
        <v>1550</v>
      </c>
      <c r="B502" t="s">
        <v>282</v>
      </c>
      <c r="C502" s="9">
        <v>13.953488372093</v>
      </c>
      <c r="D502" s="9">
        <v>4.4776119402985</v>
      </c>
      <c r="E502" s="9">
        <v>21.864406779661</v>
      </c>
      <c r="F502" s="9">
        <v>8.3720930232558093</v>
      </c>
      <c r="G502" s="9">
        <f t="shared" si="7"/>
        <v>48.667600115308311</v>
      </c>
      <c r="H502" t="s">
        <v>2495</v>
      </c>
      <c r="I502" t="s">
        <v>2470</v>
      </c>
    </row>
    <row r="503" spans="1:9" x14ac:dyDescent="0.3">
      <c r="A503">
        <v>5213</v>
      </c>
      <c r="B503" t="s">
        <v>1008</v>
      </c>
      <c r="C503" s="9">
        <v>13.953488372093</v>
      </c>
      <c r="D503" s="9">
        <v>8.5074626865671608</v>
      </c>
      <c r="E503" s="9">
        <v>21.864406779661</v>
      </c>
      <c r="F503" s="9">
        <v>3.9069767441860401</v>
      </c>
      <c r="G503" s="9">
        <f t="shared" si="7"/>
        <v>48.2323345825072</v>
      </c>
      <c r="H503" t="s">
        <v>2500</v>
      </c>
      <c r="I503" t="s">
        <v>2466</v>
      </c>
    </row>
    <row r="504" spans="1:9" x14ac:dyDescent="0.3">
      <c r="A504">
        <v>8532</v>
      </c>
      <c r="B504" t="s">
        <v>1656</v>
      </c>
      <c r="C504" s="9">
        <v>6.1395348837209296</v>
      </c>
      <c r="D504" s="9">
        <v>8.0597014925373092</v>
      </c>
      <c r="E504" s="9">
        <v>21.864406779661</v>
      </c>
      <c r="F504" s="9">
        <v>3.34883720930232</v>
      </c>
      <c r="G504" s="9">
        <f t="shared" si="7"/>
        <v>39.412480365221555</v>
      </c>
      <c r="H504" t="s">
        <v>2523</v>
      </c>
      <c r="I504" t="s">
        <v>2519</v>
      </c>
    </row>
    <row r="505" spans="1:9" x14ac:dyDescent="0.3">
      <c r="A505">
        <v>7815</v>
      </c>
      <c r="B505" t="s">
        <v>1516</v>
      </c>
      <c r="C505" s="9">
        <v>5.5813953488371997</v>
      </c>
      <c r="D505" s="9">
        <v>7.1641791044776104</v>
      </c>
      <c r="E505" s="9">
        <v>21.864406779661</v>
      </c>
      <c r="F505" s="9">
        <v>2.7906976744185998</v>
      </c>
      <c r="G505" s="9">
        <f t="shared" si="7"/>
        <v>37.400678907394415</v>
      </c>
      <c r="H505" t="s">
        <v>2469</v>
      </c>
      <c r="I505" t="s">
        <v>2470</v>
      </c>
    </row>
    <row r="506" spans="1:9" x14ac:dyDescent="0.3">
      <c r="A506">
        <v>7653</v>
      </c>
      <c r="B506" t="s">
        <v>1485</v>
      </c>
      <c r="C506" s="9">
        <v>4.4651162790697603</v>
      </c>
      <c r="D506" s="9">
        <v>13.8805970149253</v>
      </c>
      <c r="E506" s="9">
        <v>21.864406779661</v>
      </c>
      <c r="F506" s="9">
        <v>13.953488372093</v>
      </c>
      <c r="G506" s="9">
        <f t="shared" si="7"/>
        <v>54.163608445749055</v>
      </c>
      <c r="H506" t="s">
        <v>2496</v>
      </c>
      <c r="I506" t="s">
        <v>2497</v>
      </c>
    </row>
    <row r="507" spans="1:9" x14ac:dyDescent="0.3">
      <c r="A507">
        <v>6778</v>
      </c>
      <c r="B507" t="s">
        <v>1321</v>
      </c>
      <c r="C507" s="9">
        <v>2.7906976744185998</v>
      </c>
      <c r="D507" s="9">
        <v>2.6865671641790998</v>
      </c>
      <c r="E507" s="9">
        <v>21.864406779661</v>
      </c>
      <c r="F507" s="9">
        <v>15.6279069767441</v>
      </c>
      <c r="G507" s="9">
        <f t="shared" si="7"/>
        <v>42.969578595002801</v>
      </c>
      <c r="H507" t="s">
        <v>2490</v>
      </c>
      <c r="I507" t="s">
        <v>2472</v>
      </c>
    </row>
    <row r="508" spans="1:9" x14ac:dyDescent="0.3">
      <c r="A508">
        <v>3289</v>
      </c>
      <c r="B508" t="s">
        <v>619</v>
      </c>
      <c r="C508" s="9"/>
      <c r="D508" s="9">
        <v>14.3283582089552</v>
      </c>
      <c r="E508" s="9">
        <v>21.864406779661</v>
      </c>
      <c r="F508" s="9"/>
      <c r="G508" s="9">
        <f t="shared" si="7"/>
        <v>36.192764988616197</v>
      </c>
      <c r="H508" t="s">
        <v>2529</v>
      </c>
      <c r="I508" t="s">
        <v>2510</v>
      </c>
    </row>
    <row r="509" spans="1:9" x14ac:dyDescent="0.3">
      <c r="A509">
        <v>2986</v>
      </c>
      <c r="B509" t="s">
        <v>558</v>
      </c>
      <c r="C509" s="9">
        <v>55.2558139534883</v>
      </c>
      <c r="D509" s="9">
        <v>19.253731343283501</v>
      </c>
      <c r="E509" s="9">
        <v>21.355932203389798</v>
      </c>
      <c r="F509" s="9">
        <v>6.6976744186046497</v>
      </c>
      <c r="G509" s="9">
        <f t="shared" si="7"/>
        <v>102.56315191876625</v>
      </c>
      <c r="H509" t="s">
        <v>2485</v>
      </c>
      <c r="I509" t="s">
        <v>2468</v>
      </c>
    </row>
    <row r="510" spans="1:9" x14ac:dyDescent="0.3">
      <c r="A510">
        <v>7135</v>
      </c>
      <c r="B510" t="s">
        <v>2311</v>
      </c>
      <c r="C510" s="9">
        <v>22.883720930232499</v>
      </c>
      <c r="D510" s="9">
        <v>24.179104477611901</v>
      </c>
      <c r="E510" s="9">
        <v>21.355932203389798</v>
      </c>
      <c r="F510" s="9">
        <v>12.279069767441801</v>
      </c>
      <c r="G510" s="9">
        <f t="shared" si="7"/>
        <v>80.697827378675996</v>
      </c>
      <c r="H510" t="s">
        <v>2482</v>
      </c>
      <c r="I510" t="s">
        <v>2477</v>
      </c>
    </row>
    <row r="511" spans="1:9" x14ac:dyDescent="0.3">
      <c r="A511">
        <v>5105</v>
      </c>
      <c r="B511" t="s">
        <v>987</v>
      </c>
      <c r="C511" s="9">
        <v>21.767441860465102</v>
      </c>
      <c r="D511" s="9">
        <v>29.552238805970099</v>
      </c>
      <c r="E511" s="9">
        <v>21.355932203389798</v>
      </c>
      <c r="F511" s="9">
        <v>31.813953488372</v>
      </c>
      <c r="G511" s="9">
        <f t="shared" si="7"/>
        <v>104.48956635819701</v>
      </c>
      <c r="H511" t="s">
        <v>2486</v>
      </c>
      <c r="I511" t="s">
        <v>2468</v>
      </c>
    </row>
    <row r="512" spans="1:9" x14ac:dyDescent="0.3">
      <c r="A512">
        <v>3642</v>
      </c>
      <c r="B512" t="s">
        <v>682</v>
      </c>
      <c r="C512" s="9">
        <v>18.976744186046499</v>
      </c>
      <c r="D512" s="9">
        <v>21.9402985074626</v>
      </c>
      <c r="E512" s="9">
        <v>21.355932203389798</v>
      </c>
      <c r="F512" s="9">
        <v>5.5813953488371997</v>
      </c>
      <c r="G512" s="9">
        <f t="shared" si="7"/>
        <v>67.854370245736106</v>
      </c>
      <c r="H512" t="s">
        <v>2507</v>
      </c>
      <c r="I512" t="s">
        <v>2506</v>
      </c>
    </row>
    <row r="513" spans="1:9" x14ac:dyDescent="0.3">
      <c r="A513">
        <v>2315</v>
      </c>
      <c r="B513" t="s">
        <v>419</v>
      </c>
      <c r="C513" s="9">
        <v>16.1860465116279</v>
      </c>
      <c r="D513" s="9">
        <v>5.3731343283581996</v>
      </c>
      <c r="E513" s="9">
        <v>21.355932203389798</v>
      </c>
      <c r="F513" s="9">
        <v>3.34883720930232</v>
      </c>
      <c r="G513" s="9">
        <f t="shared" si="7"/>
        <v>46.263950252678214</v>
      </c>
      <c r="H513" t="s">
        <v>2476</v>
      </c>
      <c r="I513" t="s">
        <v>2477</v>
      </c>
    </row>
    <row r="514" spans="1:9" x14ac:dyDescent="0.3">
      <c r="A514">
        <v>8195</v>
      </c>
      <c r="B514" t="s">
        <v>1588</v>
      </c>
      <c r="C514" s="9">
        <v>13.395348837209299</v>
      </c>
      <c r="D514" s="9">
        <v>17.0149253731343</v>
      </c>
      <c r="E514" s="9">
        <v>21.355932203389798</v>
      </c>
      <c r="F514" s="9">
        <v>11.7209302325581</v>
      </c>
      <c r="G514" s="9">
        <f t="shared" ref="G514:G577" si="8">C514+D514+E514+F514</f>
        <v>63.487136646291503</v>
      </c>
      <c r="H514" t="s">
        <v>114</v>
      </c>
      <c r="I514" t="s">
        <v>2468</v>
      </c>
    </row>
    <row r="515" spans="1:9" x14ac:dyDescent="0.3">
      <c r="A515">
        <v>7666</v>
      </c>
      <c r="B515" t="s">
        <v>1487</v>
      </c>
      <c r="C515" s="9">
        <v>8.3720930232558093</v>
      </c>
      <c r="D515" s="9">
        <v>13.4328358208955</v>
      </c>
      <c r="E515" s="9">
        <v>21.355932203389798</v>
      </c>
      <c r="F515" s="9"/>
      <c r="G515" s="9">
        <f t="shared" si="8"/>
        <v>43.160861047541104</v>
      </c>
      <c r="H515" t="s">
        <v>2523</v>
      </c>
      <c r="I515" t="s">
        <v>2519</v>
      </c>
    </row>
    <row r="516" spans="1:9" x14ac:dyDescent="0.3">
      <c r="A516">
        <v>8853</v>
      </c>
      <c r="B516" t="s">
        <v>2402</v>
      </c>
      <c r="C516" s="9">
        <v>6.1395348837209296</v>
      </c>
      <c r="D516" s="9">
        <v>11.194029850746199</v>
      </c>
      <c r="E516" s="9">
        <v>21.355932203389798</v>
      </c>
      <c r="F516" s="9">
        <v>4.4651162790697603</v>
      </c>
      <c r="G516" s="9">
        <f t="shared" si="8"/>
        <v>43.154613216926691</v>
      </c>
      <c r="H516" t="s">
        <v>2491</v>
      </c>
      <c r="I516" t="s">
        <v>2492</v>
      </c>
    </row>
    <row r="517" spans="1:9" x14ac:dyDescent="0.3">
      <c r="A517">
        <v>8543</v>
      </c>
      <c r="B517" t="s">
        <v>1658</v>
      </c>
      <c r="C517" s="9">
        <v>3.9069767441860401</v>
      </c>
      <c r="D517" s="9">
        <v>9.4029850746268604</v>
      </c>
      <c r="E517" s="9">
        <v>21.355932203389798</v>
      </c>
      <c r="F517" s="9">
        <v>11.7209302325581</v>
      </c>
      <c r="G517" s="9">
        <f t="shared" si="8"/>
        <v>46.386824254760796</v>
      </c>
      <c r="H517" t="s">
        <v>114</v>
      </c>
      <c r="I517" t="s">
        <v>2468</v>
      </c>
    </row>
    <row r="518" spans="1:9" x14ac:dyDescent="0.3">
      <c r="A518">
        <v>2424</v>
      </c>
      <c r="B518" t="s">
        <v>447</v>
      </c>
      <c r="C518" s="9"/>
      <c r="D518" s="9">
        <v>9.8507462686567102</v>
      </c>
      <c r="E518" s="9">
        <v>21.355932203389798</v>
      </c>
      <c r="F518" s="9"/>
      <c r="G518" s="9">
        <f t="shared" si="8"/>
        <v>31.206678472046509</v>
      </c>
      <c r="H518" t="s">
        <v>2486</v>
      </c>
      <c r="I518" t="s">
        <v>2468</v>
      </c>
    </row>
    <row r="519" spans="1:9" x14ac:dyDescent="0.3">
      <c r="A519">
        <v>1116</v>
      </c>
      <c r="B519" t="s">
        <v>193</v>
      </c>
      <c r="C519" s="9"/>
      <c r="D519" s="9"/>
      <c r="E519" s="9">
        <v>21.355932203389798</v>
      </c>
      <c r="F519" s="9"/>
      <c r="G519" s="9">
        <f t="shared" si="8"/>
        <v>21.355932203389798</v>
      </c>
      <c r="H519" t="s">
        <v>2522</v>
      </c>
      <c r="I519" t="s">
        <v>2517</v>
      </c>
    </row>
    <row r="520" spans="1:9" x14ac:dyDescent="0.3">
      <c r="A520">
        <v>1957</v>
      </c>
      <c r="B520" t="s">
        <v>358</v>
      </c>
      <c r="C520" s="9">
        <v>19.5348837209302</v>
      </c>
      <c r="D520" s="9">
        <v>6.7164179104477597</v>
      </c>
      <c r="E520" s="9">
        <v>20.847457627118601</v>
      </c>
      <c r="F520" s="9">
        <v>10.0465116279069</v>
      </c>
      <c r="G520" s="9">
        <f t="shared" si="8"/>
        <v>57.145270886403459</v>
      </c>
      <c r="H520" t="s">
        <v>2494</v>
      </c>
      <c r="I520" t="s">
        <v>2472</v>
      </c>
    </row>
    <row r="521" spans="1:9" x14ac:dyDescent="0.3">
      <c r="A521">
        <v>8348</v>
      </c>
      <c r="B521" t="s">
        <v>1621</v>
      </c>
      <c r="C521" s="9">
        <v>10.0465116279069</v>
      </c>
      <c r="D521" s="9">
        <v>16.119402985074601</v>
      </c>
      <c r="E521" s="9">
        <v>20.847457627118601</v>
      </c>
      <c r="F521" s="9">
        <v>53.023255813953398</v>
      </c>
      <c r="G521" s="9">
        <f t="shared" si="8"/>
        <v>100.03662805405349</v>
      </c>
      <c r="H521" t="s">
        <v>2501</v>
      </c>
      <c r="I521" t="s">
        <v>2468</v>
      </c>
    </row>
    <row r="522" spans="1:9" x14ac:dyDescent="0.3">
      <c r="A522">
        <v>2444</v>
      </c>
      <c r="B522" t="s">
        <v>450</v>
      </c>
      <c r="C522" s="9">
        <v>9.4883720930232496</v>
      </c>
      <c r="D522" s="9">
        <v>11.641791044776101</v>
      </c>
      <c r="E522" s="9">
        <v>20.847457627118601</v>
      </c>
      <c r="F522" s="9">
        <v>11.162790697674399</v>
      </c>
      <c r="G522" s="9">
        <f t="shared" si="8"/>
        <v>53.140411462592354</v>
      </c>
      <c r="H522" t="s">
        <v>2498</v>
      </c>
      <c r="I522" t="s">
        <v>2470</v>
      </c>
    </row>
    <row r="523" spans="1:9" x14ac:dyDescent="0.3">
      <c r="A523">
        <v>6360</v>
      </c>
      <c r="B523" t="s">
        <v>1231</v>
      </c>
      <c r="C523" s="9">
        <v>6.6976744186046497</v>
      </c>
      <c r="D523" s="9">
        <v>5.3731343283581996</v>
      </c>
      <c r="E523" s="9">
        <v>20.847457627118601</v>
      </c>
      <c r="F523" s="9">
        <v>7.2558139534883699</v>
      </c>
      <c r="G523" s="9">
        <f t="shared" si="8"/>
        <v>40.174080327569825</v>
      </c>
      <c r="H523" t="s">
        <v>2482</v>
      </c>
      <c r="I523" t="s">
        <v>2477</v>
      </c>
    </row>
    <row r="524" spans="1:9" x14ac:dyDescent="0.3">
      <c r="A524">
        <v>8768</v>
      </c>
      <c r="B524" t="s">
        <v>1692</v>
      </c>
      <c r="C524" s="9">
        <v>3.9069767441860401</v>
      </c>
      <c r="D524" s="9">
        <v>12.089552238805901</v>
      </c>
      <c r="E524" s="9">
        <v>20.847457627118601</v>
      </c>
      <c r="F524" s="9">
        <v>2.7906976744185998</v>
      </c>
      <c r="G524" s="9">
        <f t="shared" si="8"/>
        <v>39.634684284529143</v>
      </c>
      <c r="H524" t="s">
        <v>310</v>
      </c>
      <c r="I524" t="s">
        <v>2480</v>
      </c>
    </row>
    <row r="525" spans="1:9" x14ac:dyDescent="0.3">
      <c r="A525">
        <v>6016</v>
      </c>
      <c r="B525" t="s">
        <v>1165</v>
      </c>
      <c r="C525" s="9">
        <v>3.34883720930232</v>
      </c>
      <c r="D525" s="9">
        <v>6.7164179104477597</v>
      </c>
      <c r="E525" s="9">
        <v>20.847457627118601</v>
      </c>
      <c r="F525" s="9">
        <v>22.325581395348799</v>
      </c>
      <c r="G525" s="9">
        <f t="shared" si="8"/>
        <v>53.238294142217484</v>
      </c>
      <c r="H525" t="s">
        <v>105</v>
      </c>
      <c r="I525" t="s">
        <v>2464</v>
      </c>
    </row>
    <row r="526" spans="1:9" x14ac:dyDescent="0.3">
      <c r="A526">
        <v>1174</v>
      </c>
      <c r="B526" t="s">
        <v>201</v>
      </c>
      <c r="C526" s="9"/>
      <c r="D526" s="9">
        <v>12.9850746268656</v>
      </c>
      <c r="E526" s="9">
        <v>20.847457627118601</v>
      </c>
      <c r="F526" s="9">
        <v>7.81395348837209</v>
      </c>
      <c r="G526" s="9">
        <f t="shared" si="8"/>
        <v>41.64648574235629</v>
      </c>
      <c r="H526" t="s">
        <v>113</v>
      </c>
      <c r="I526" t="s">
        <v>2464</v>
      </c>
    </row>
    <row r="527" spans="1:9" x14ac:dyDescent="0.3">
      <c r="A527">
        <v>5464</v>
      </c>
      <c r="B527" t="s">
        <v>1051</v>
      </c>
      <c r="C527" s="9"/>
      <c r="D527" s="9">
        <v>7.6119402985074602</v>
      </c>
      <c r="E527" s="9">
        <v>20.847457627118601</v>
      </c>
      <c r="F527" s="9"/>
      <c r="G527" s="9">
        <f t="shared" si="8"/>
        <v>28.45939792562606</v>
      </c>
      <c r="H527" t="s">
        <v>2490</v>
      </c>
      <c r="I527" t="s">
        <v>2472</v>
      </c>
    </row>
    <row r="528" spans="1:9" x14ac:dyDescent="0.3">
      <c r="A528">
        <v>5084</v>
      </c>
      <c r="B528" t="s">
        <v>981</v>
      </c>
      <c r="C528" s="9"/>
      <c r="D528" s="9">
        <v>7.1641791044776104</v>
      </c>
      <c r="E528" s="9">
        <v>20.847457627118601</v>
      </c>
      <c r="F528" s="9"/>
      <c r="G528" s="9">
        <f t="shared" si="8"/>
        <v>28.011636731596212</v>
      </c>
      <c r="H528" t="s">
        <v>2496</v>
      </c>
      <c r="I528" t="s">
        <v>2497</v>
      </c>
    </row>
    <row r="529" spans="1:9" x14ac:dyDescent="0.3">
      <c r="A529">
        <v>9352</v>
      </c>
      <c r="B529" t="s">
        <v>1832</v>
      </c>
      <c r="C529" s="9">
        <v>31.2558139534883</v>
      </c>
      <c r="D529" s="9">
        <v>12.089552238805901</v>
      </c>
      <c r="E529" s="9">
        <v>20.3389830508474</v>
      </c>
      <c r="F529" s="9"/>
      <c r="G529" s="9">
        <f t="shared" si="8"/>
        <v>63.684349243141597</v>
      </c>
      <c r="H529" t="s">
        <v>2476</v>
      </c>
      <c r="I529" t="s">
        <v>2477</v>
      </c>
    </row>
    <row r="530" spans="1:9" x14ac:dyDescent="0.3">
      <c r="A530">
        <v>8121</v>
      </c>
      <c r="B530" t="s">
        <v>1573</v>
      </c>
      <c r="C530" s="9">
        <v>21.767441860465102</v>
      </c>
      <c r="D530" s="9"/>
      <c r="E530" s="9">
        <v>20.3389830508474</v>
      </c>
      <c r="F530" s="9"/>
      <c r="G530" s="9">
        <f t="shared" si="8"/>
        <v>42.106424911312502</v>
      </c>
      <c r="H530" t="s">
        <v>2526</v>
      </c>
      <c r="I530" t="s">
        <v>2519</v>
      </c>
    </row>
    <row r="531" spans="1:9" x14ac:dyDescent="0.3">
      <c r="A531">
        <v>4963</v>
      </c>
      <c r="B531" t="s">
        <v>959</v>
      </c>
      <c r="C531" s="9">
        <v>18.976744186046499</v>
      </c>
      <c r="D531" s="9">
        <v>11.641791044776101</v>
      </c>
      <c r="E531" s="9">
        <v>20.3389830508474</v>
      </c>
      <c r="F531" s="9">
        <v>33.488372093023202</v>
      </c>
      <c r="G531" s="9">
        <f t="shared" si="8"/>
        <v>84.445890374693207</v>
      </c>
      <c r="H531" t="s">
        <v>2487</v>
      </c>
      <c r="I531" t="s">
        <v>2468</v>
      </c>
    </row>
    <row r="532" spans="1:9" x14ac:dyDescent="0.3">
      <c r="A532">
        <v>6402</v>
      </c>
      <c r="B532" t="s">
        <v>1242</v>
      </c>
      <c r="C532" s="9">
        <v>13.953488372093</v>
      </c>
      <c r="D532" s="9">
        <v>26.865671641791</v>
      </c>
      <c r="E532" s="9">
        <v>20.3389830508474</v>
      </c>
      <c r="F532" s="9">
        <v>19.5348837209302</v>
      </c>
      <c r="G532" s="9">
        <f t="shared" si="8"/>
        <v>80.693026785661601</v>
      </c>
      <c r="H532" t="s">
        <v>2482</v>
      </c>
      <c r="I532" t="s">
        <v>2477</v>
      </c>
    </row>
    <row r="533" spans="1:9" x14ac:dyDescent="0.3">
      <c r="A533">
        <v>3267</v>
      </c>
      <c r="B533" t="s">
        <v>611</v>
      </c>
      <c r="C533" s="9">
        <v>13.953488372093</v>
      </c>
      <c r="D533" s="9">
        <v>20.597014925373099</v>
      </c>
      <c r="E533" s="9">
        <v>20.3389830508474</v>
      </c>
      <c r="F533" s="9">
        <v>5.5813953488371997</v>
      </c>
      <c r="G533" s="9">
        <f t="shared" si="8"/>
        <v>60.470881697150695</v>
      </c>
      <c r="H533" t="e">
        <v>#N/A</v>
      </c>
      <c r="I533" t="e">
        <v>#N/A</v>
      </c>
    </row>
    <row r="534" spans="1:9" x14ac:dyDescent="0.3">
      <c r="A534">
        <v>3857</v>
      </c>
      <c r="B534" t="s">
        <v>730</v>
      </c>
      <c r="C534" s="9">
        <v>5.5813953488371997</v>
      </c>
      <c r="D534" s="9">
        <v>17.910447761194</v>
      </c>
      <c r="E534" s="9">
        <v>20.3389830508474</v>
      </c>
      <c r="F534" s="9">
        <v>12.837209302325499</v>
      </c>
      <c r="G534" s="9">
        <f t="shared" si="8"/>
        <v>56.668035463204099</v>
      </c>
      <c r="H534" t="s">
        <v>112</v>
      </c>
      <c r="I534" t="s">
        <v>2464</v>
      </c>
    </row>
    <row r="535" spans="1:9" x14ac:dyDescent="0.3">
      <c r="A535">
        <v>9596</v>
      </c>
      <c r="B535" t="s">
        <v>1896</v>
      </c>
      <c r="C535" s="9">
        <v>5.5813953488371997</v>
      </c>
      <c r="D535" s="9">
        <v>5.3731343283581996</v>
      </c>
      <c r="E535" s="9">
        <v>20.3389830508474</v>
      </c>
      <c r="F535" s="9">
        <v>20.651162790697601</v>
      </c>
      <c r="G535" s="9">
        <f t="shared" si="8"/>
        <v>51.944675518740397</v>
      </c>
      <c r="H535" t="s">
        <v>2505</v>
      </c>
      <c r="I535" t="s">
        <v>2506</v>
      </c>
    </row>
    <row r="536" spans="1:9" x14ac:dyDescent="0.3">
      <c r="A536">
        <v>7191</v>
      </c>
      <c r="B536" t="s">
        <v>1397</v>
      </c>
      <c r="C536" s="9">
        <v>2.7906976744185998</v>
      </c>
      <c r="D536" s="9">
        <v>8.0597014925373092</v>
      </c>
      <c r="E536" s="9">
        <v>20.3389830508474</v>
      </c>
      <c r="F536" s="9">
        <v>5.5813953488371997</v>
      </c>
      <c r="G536" s="9">
        <f t="shared" si="8"/>
        <v>36.770777566640511</v>
      </c>
      <c r="H536" t="s">
        <v>113</v>
      </c>
      <c r="I536" t="s">
        <v>2464</v>
      </c>
    </row>
    <row r="537" spans="1:9" x14ac:dyDescent="0.3">
      <c r="A537">
        <v>1900</v>
      </c>
      <c r="B537" t="s">
        <v>346</v>
      </c>
      <c r="C537" s="9"/>
      <c r="D537" s="9">
        <v>8.0597014925373092</v>
      </c>
      <c r="E537" s="9">
        <v>20.3389830508474</v>
      </c>
      <c r="F537" s="9">
        <v>8.3720930232558093</v>
      </c>
      <c r="G537" s="9">
        <f t="shared" si="8"/>
        <v>36.770777566640518</v>
      </c>
      <c r="H537" t="s">
        <v>2479</v>
      </c>
      <c r="I537" t="s">
        <v>2480</v>
      </c>
    </row>
    <row r="538" spans="1:9" x14ac:dyDescent="0.3">
      <c r="A538">
        <v>6252</v>
      </c>
      <c r="B538" t="s">
        <v>1213</v>
      </c>
      <c r="C538" s="9"/>
      <c r="D538" s="9">
        <v>7.1641791044776104</v>
      </c>
      <c r="E538" s="9">
        <v>20.3389830508474</v>
      </c>
      <c r="F538" s="9"/>
      <c r="G538" s="9">
        <f t="shared" si="8"/>
        <v>27.503162155325011</v>
      </c>
      <c r="H538" t="s">
        <v>2509</v>
      </c>
      <c r="I538" t="s">
        <v>2510</v>
      </c>
    </row>
    <row r="539" spans="1:9" x14ac:dyDescent="0.3">
      <c r="A539">
        <v>2641</v>
      </c>
      <c r="B539" t="s">
        <v>489</v>
      </c>
      <c r="C539" s="9"/>
      <c r="D539" s="9"/>
      <c r="E539" s="9">
        <v>20.3389830508474</v>
      </c>
      <c r="F539" s="9"/>
      <c r="G539" s="9">
        <f t="shared" si="8"/>
        <v>20.3389830508474</v>
      </c>
      <c r="H539" t="s">
        <v>2523</v>
      </c>
      <c r="I539" t="s">
        <v>2519</v>
      </c>
    </row>
    <row r="540" spans="1:9" x14ac:dyDescent="0.3">
      <c r="A540">
        <v>7455</v>
      </c>
      <c r="B540" t="s">
        <v>1444</v>
      </c>
      <c r="C540" s="9">
        <v>12.837209302325499</v>
      </c>
      <c r="D540" s="9">
        <v>21.492537313432798</v>
      </c>
      <c r="E540" s="9">
        <v>19.830508474576199</v>
      </c>
      <c r="F540" s="9">
        <v>12.279069767441801</v>
      </c>
      <c r="G540" s="9">
        <f t="shared" si="8"/>
        <v>66.439324857776299</v>
      </c>
      <c r="H540" t="s">
        <v>2508</v>
      </c>
      <c r="I540" t="s">
        <v>2472</v>
      </c>
    </row>
    <row r="541" spans="1:9" x14ac:dyDescent="0.3">
      <c r="A541">
        <v>8839</v>
      </c>
      <c r="B541" t="s">
        <v>1707</v>
      </c>
      <c r="C541" s="9">
        <v>11.162790697674399</v>
      </c>
      <c r="D541" s="9">
        <v>17.910447761194</v>
      </c>
      <c r="E541" s="9">
        <v>19.830508474576199</v>
      </c>
      <c r="F541" s="9">
        <v>24.558139534883701</v>
      </c>
      <c r="G541" s="9">
        <f t="shared" si="8"/>
        <v>73.461886468328288</v>
      </c>
      <c r="H541" t="s">
        <v>105</v>
      </c>
      <c r="I541" t="s">
        <v>2464</v>
      </c>
    </row>
    <row r="542" spans="1:9" x14ac:dyDescent="0.3">
      <c r="A542">
        <v>5669</v>
      </c>
      <c r="B542" t="s">
        <v>1097</v>
      </c>
      <c r="C542" s="9"/>
      <c r="D542" s="9">
        <v>3.1343283582089501</v>
      </c>
      <c r="E542" s="9">
        <v>19.830508474576199</v>
      </c>
      <c r="F542" s="9">
        <v>10.604651162790599</v>
      </c>
      <c r="G542" s="9">
        <f t="shared" si="8"/>
        <v>33.569487995575749</v>
      </c>
      <c r="H542" t="s">
        <v>2502</v>
      </c>
      <c r="I542" t="s">
        <v>2497</v>
      </c>
    </row>
    <row r="543" spans="1:9" x14ac:dyDescent="0.3">
      <c r="A543">
        <v>6493</v>
      </c>
      <c r="B543" t="s">
        <v>1260</v>
      </c>
      <c r="C543" s="9">
        <v>17.860465116278998</v>
      </c>
      <c r="D543" s="9">
        <v>25.9701492537313</v>
      </c>
      <c r="E543" s="9">
        <v>19.322033898305001</v>
      </c>
      <c r="F543" s="9">
        <v>13.953488372093</v>
      </c>
      <c r="G543" s="9">
        <f t="shared" si="8"/>
        <v>77.106136640408295</v>
      </c>
      <c r="H543" t="s">
        <v>114</v>
      </c>
      <c r="I543" t="s">
        <v>2468</v>
      </c>
    </row>
    <row r="544" spans="1:9" x14ac:dyDescent="0.3">
      <c r="A544">
        <v>1524</v>
      </c>
      <c r="B544" t="s">
        <v>275</v>
      </c>
      <c r="C544" s="9">
        <v>11.162790697674399</v>
      </c>
      <c r="D544" s="9">
        <v>14.776119402985</v>
      </c>
      <c r="E544" s="9">
        <v>19.322033898305001</v>
      </c>
      <c r="F544" s="9">
        <v>22.325581395348799</v>
      </c>
      <c r="G544" s="9">
        <f t="shared" si="8"/>
        <v>67.586525394313199</v>
      </c>
      <c r="H544" t="s">
        <v>2465</v>
      </c>
      <c r="I544" t="s">
        <v>2466</v>
      </c>
    </row>
    <row r="545" spans="1:9" x14ac:dyDescent="0.3">
      <c r="A545">
        <v>1637</v>
      </c>
      <c r="B545" t="s">
        <v>301</v>
      </c>
      <c r="C545" s="9">
        <v>3.34883720930232</v>
      </c>
      <c r="D545" s="9">
        <v>29.104477611940201</v>
      </c>
      <c r="E545" s="9">
        <v>19.322033898305001</v>
      </c>
      <c r="F545" s="9">
        <v>6.6976744186046497</v>
      </c>
      <c r="G545" s="9">
        <f t="shared" si="8"/>
        <v>58.473023138152172</v>
      </c>
      <c r="H545" t="s">
        <v>114</v>
      </c>
      <c r="I545" t="s">
        <v>2468</v>
      </c>
    </row>
    <row r="546" spans="1:9" x14ac:dyDescent="0.3">
      <c r="A546">
        <v>5651</v>
      </c>
      <c r="B546" t="s">
        <v>1092</v>
      </c>
      <c r="C546" s="9">
        <v>3.34883720930232</v>
      </c>
      <c r="D546" s="9">
        <v>5.3731343283581996</v>
      </c>
      <c r="E546" s="9">
        <v>19.322033898305001</v>
      </c>
      <c r="F546" s="9">
        <v>10.604651162790599</v>
      </c>
      <c r="G546" s="9">
        <f t="shared" si="8"/>
        <v>38.648656598756119</v>
      </c>
      <c r="H546" t="s">
        <v>2485</v>
      </c>
      <c r="I546" t="s">
        <v>2468</v>
      </c>
    </row>
    <row r="547" spans="1:9" x14ac:dyDescent="0.3">
      <c r="A547">
        <v>7138</v>
      </c>
      <c r="B547" t="s">
        <v>1387</v>
      </c>
      <c r="C547" s="9"/>
      <c r="D547" s="9">
        <v>9.8507462686567102</v>
      </c>
      <c r="E547" s="9">
        <v>19.322033898305001</v>
      </c>
      <c r="F547" s="9">
        <v>16.1860465116279</v>
      </c>
      <c r="G547" s="9">
        <f t="shared" si="8"/>
        <v>45.358826678589608</v>
      </c>
      <c r="H547" t="s">
        <v>114</v>
      </c>
      <c r="I547" t="s">
        <v>2468</v>
      </c>
    </row>
    <row r="548" spans="1:9" x14ac:dyDescent="0.3">
      <c r="A548">
        <v>5543</v>
      </c>
      <c r="B548" t="s">
        <v>1068</v>
      </c>
      <c r="C548" s="9"/>
      <c r="D548" s="9">
        <v>5.3731343283581996</v>
      </c>
      <c r="E548" s="9">
        <v>19.322033898305001</v>
      </c>
      <c r="F548" s="9">
        <v>14.511627906976701</v>
      </c>
      <c r="G548" s="9">
        <f t="shared" si="8"/>
        <v>39.206796133639898</v>
      </c>
      <c r="H548" t="s">
        <v>2489</v>
      </c>
      <c r="I548" t="s">
        <v>2480</v>
      </c>
    </row>
    <row r="549" spans="1:9" x14ac:dyDescent="0.3">
      <c r="A549">
        <v>3976</v>
      </c>
      <c r="B549" t="s">
        <v>2127</v>
      </c>
      <c r="C549" s="9"/>
      <c r="D549" s="9">
        <v>3.1343283582089501</v>
      </c>
      <c r="E549" s="9">
        <v>19.322033898305001</v>
      </c>
      <c r="F549" s="9"/>
      <c r="G549" s="9">
        <f t="shared" si="8"/>
        <v>22.456362256513952</v>
      </c>
      <c r="H549" t="s">
        <v>2491</v>
      </c>
      <c r="I549" t="s">
        <v>2492</v>
      </c>
    </row>
    <row r="550" spans="1:9" x14ac:dyDescent="0.3">
      <c r="A550">
        <v>6029</v>
      </c>
      <c r="B550" t="s">
        <v>2238</v>
      </c>
      <c r="C550" s="9"/>
      <c r="D550" s="9"/>
      <c r="E550" s="9">
        <v>19.322033898305001</v>
      </c>
      <c r="F550" s="9"/>
      <c r="G550" s="9">
        <f t="shared" si="8"/>
        <v>19.322033898305001</v>
      </c>
      <c r="H550" t="s">
        <v>2489</v>
      </c>
      <c r="I550" t="s">
        <v>2480</v>
      </c>
    </row>
    <row r="551" spans="1:9" x14ac:dyDescent="0.3">
      <c r="A551">
        <v>4647</v>
      </c>
      <c r="B551" t="s">
        <v>892</v>
      </c>
      <c r="C551" s="9">
        <v>18.976744186046499</v>
      </c>
      <c r="D551" s="9">
        <v>21.492537313432798</v>
      </c>
      <c r="E551" s="9">
        <v>18.8135593220338</v>
      </c>
      <c r="F551" s="9">
        <v>6.6976744186046497</v>
      </c>
      <c r="G551" s="9">
        <f t="shared" si="8"/>
        <v>65.980515240117739</v>
      </c>
      <c r="H551" t="s">
        <v>2499</v>
      </c>
      <c r="I551" t="s">
        <v>2470</v>
      </c>
    </row>
    <row r="552" spans="1:9" x14ac:dyDescent="0.3">
      <c r="A552">
        <v>9539</v>
      </c>
      <c r="B552" t="s">
        <v>1881</v>
      </c>
      <c r="C552" s="9">
        <v>16.744186046511601</v>
      </c>
      <c r="D552" s="9">
        <v>7.1641791044776104</v>
      </c>
      <c r="E552" s="9">
        <v>18.8135593220338</v>
      </c>
      <c r="F552" s="9">
        <v>9.4883720930232496</v>
      </c>
      <c r="G552" s="9">
        <f t="shared" si="8"/>
        <v>52.21029656604626</v>
      </c>
      <c r="H552" t="s">
        <v>2494</v>
      </c>
      <c r="I552" t="s">
        <v>2472</v>
      </c>
    </row>
    <row r="553" spans="1:9" x14ac:dyDescent="0.3">
      <c r="A553">
        <v>5937</v>
      </c>
      <c r="B553" t="s">
        <v>1151</v>
      </c>
      <c r="C553" s="9">
        <v>15.6279069767441</v>
      </c>
      <c r="D553" s="9">
        <v>26.417910447761098</v>
      </c>
      <c r="E553" s="9">
        <v>18.8135593220338</v>
      </c>
      <c r="F553" s="9">
        <v>24</v>
      </c>
      <c r="G553" s="9">
        <f t="shared" si="8"/>
        <v>84.859376746538999</v>
      </c>
      <c r="H553" t="s">
        <v>2499</v>
      </c>
      <c r="I553" t="s">
        <v>2470</v>
      </c>
    </row>
    <row r="554" spans="1:9" x14ac:dyDescent="0.3">
      <c r="A554">
        <v>747</v>
      </c>
      <c r="B554" t="s">
        <v>162</v>
      </c>
      <c r="C554" s="9">
        <v>12.837209302325499</v>
      </c>
      <c r="D554" s="9">
        <v>28.656716417910399</v>
      </c>
      <c r="E554" s="9">
        <v>18.8135593220338</v>
      </c>
      <c r="F554" s="9">
        <v>24.558139534883701</v>
      </c>
      <c r="G554" s="9">
        <f t="shared" si="8"/>
        <v>84.865624577153397</v>
      </c>
      <c r="H554" t="s">
        <v>2488</v>
      </c>
      <c r="I554" t="s">
        <v>2466</v>
      </c>
    </row>
    <row r="555" spans="1:9" x14ac:dyDescent="0.3">
      <c r="A555">
        <v>8974</v>
      </c>
      <c r="B555" t="s">
        <v>1742</v>
      </c>
      <c r="C555" s="9">
        <v>11.7209302325581</v>
      </c>
      <c r="D555" s="9">
        <v>9.4029850746268604</v>
      </c>
      <c r="E555" s="9">
        <v>18.8135593220338</v>
      </c>
      <c r="F555" s="9">
        <v>3.34883720930232</v>
      </c>
      <c r="G555" s="9">
        <f t="shared" si="8"/>
        <v>43.286311838521073</v>
      </c>
      <c r="H555" t="s">
        <v>2490</v>
      </c>
      <c r="I555" t="s">
        <v>2472</v>
      </c>
    </row>
    <row r="556" spans="1:9" x14ac:dyDescent="0.3">
      <c r="A556">
        <v>3340</v>
      </c>
      <c r="B556" t="s">
        <v>626</v>
      </c>
      <c r="C556" s="9">
        <v>8.9302325581395294</v>
      </c>
      <c r="D556" s="9">
        <v>7.1641791044776104</v>
      </c>
      <c r="E556" s="9">
        <v>18.8135593220338</v>
      </c>
      <c r="F556" s="9">
        <v>5.5813953488371997</v>
      </c>
      <c r="G556" s="9">
        <f t="shared" si="8"/>
        <v>40.489366333488142</v>
      </c>
      <c r="H556" t="s">
        <v>2496</v>
      </c>
      <c r="I556" t="s">
        <v>2497</v>
      </c>
    </row>
    <row r="557" spans="1:9" x14ac:dyDescent="0.3">
      <c r="A557">
        <v>9444</v>
      </c>
      <c r="B557" t="s">
        <v>1857</v>
      </c>
      <c r="C557" s="9">
        <v>7.81395348837209</v>
      </c>
      <c r="D557" s="9">
        <v>3.1343283582089501</v>
      </c>
      <c r="E557" s="9">
        <v>18.8135593220338</v>
      </c>
      <c r="F557" s="9">
        <v>6.6976744186046497</v>
      </c>
      <c r="G557" s="9">
        <f t="shared" si="8"/>
        <v>36.459515587219492</v>
      </c>
      <c r="H557" t="s">
        <v>1037</v>
      </c>
      <c r="I557" t="s">
        <v>2466</v>
      </c>
    </row>
    <row r="558" spans="1:9" x14ac:dyDescent="0.3">
      <c r="A558">
        <v>9394</v>
      </c>
      <c r="B558" t="s">
        <v>1842</v>
      </c>
      <c r="C558" s="9">
        <v>6.1395348837209296</v>
      </c>
      <c r="D558" s="9">
        <v>4.4776119402985</v>
      </c>
      <c r="E558" s="9">
        <v>18.8135593220338</v>
      </c>
      <c r="F558" s="9">
        <v>14.511627906976701</v>
      </c>
      <c r="G558" s="9">
        <f t="shared" si="8"/>
        <v>43.942334053029931</v>
      </c>
      <c r="H558" t="s">
        <v>2486</v>
      </c>
      <c r="I558" t="s">
        <v>2468</v>
      </c>
    </row>
    <row r="559" spans="1:9" x14ac:dyDescent="0.3">
      <c r="A559">
        <v>8850</v>
      </c>
      <c r="B559" t="s">
        <v>1710</v>
      </c>
      <c r="C559" s="9">
        <v>3.9069767441860401</v>
      </c>
      <c r="D559" s="9">
        <v>4.4776119402985</v>
      </c>
      <c r="E559" s="9">
        <v>18.8135593220338</v>
      </c>
      <c r="F559" s="9">
        <v>6.6976744186046497</v>
      </c>
      <c r="G559" s="9">
        <f t="shared" si="8"/>
        <v>33.895822425122994</v>
      </c>
      <c r="H559" t="s">
        <v>2518</v>
      </c>
      <c r="I559" t="s">
        <v>2519</v>
      </c>
    </row>
    <row r="560" spans="1:9" x14ac:dyDescent="0.3">
      <c r="A560">
        <v>5327</v>
      </c>
      <c r="B560" t="s">
        <v>1031</v>
      </c>
      <c r="C560" s="9">
        <v>2.7906976744185998</v>
      </c>
      <c r="D560" s="9">
        <v>10.2985074626865</v>
      </c>
      <c r="E560" s="9">
        <v>18.8135593220338</v>
      </c>
      <c r="F560" s="9">
        <v>5.5813953488371997</v>
      </c>
      <c r="G560" s="9">
        <f t="shared" si="8"/>
        <v>37.484159807976098</v>
      </c>
      <c r="H560" t="s">
        <v>110</v>
      </c>
      <c r="I560" t="s">
        <v>2464</v>
      </c>
    </row>
    <row r="561" spans="1:9" x14ac:dyDescent="0.3">
      <c r="A561">
        <v>2616</v>
      </c>
      <c r="B561" t="s">
        <v>484</v>
      </c>
      <c r="C561" s="9"/>
      <c r="D561" s="9">
        <v>6.2686567164179099</v>
      </c>
      <c r="E561" s="9">
        <v>18.8135593220338</v>
      </c>
      <c r="F561" s="9"/>
      <c r="G561" s="9">
        <f t="shared" si="8"/>
        <v>25.082216038451712</v>
      </c>
      <c r="H561" t="s">
        <v>2505</v>
      </c>
      <c r="I561" t="s">
        <v>2506</v>
      </c>
    </row>
    <row r="562" spans="1:9" x14ac:dyDescent="0.3">
      <c r="A562">
        <v>7465</v>
      </c>
      <c r="B562" t="s">
        <v>1448</v>
      </c>
      <c r="C562" s="9"/>
      <c r="D562" s="9">
        <v>2.6865671641790998</v>
      </c>
      <c r="E562" s="9">
        <v>18.8135593220338</v>
      </c>
      <c r="F562" s="9">
        <v>2.7906976744185998</v>
      </c>
      <c r="G562" s="9">
        <f t="shared" si="8"/>
        <v>24.290824160631498</v>
      </c>
      <c r="H562" t="s">
        <v>2489</v>
      </c>
      <c r="I562" t="s">
        <v>2480</v>
      </c>
    </row>
    <row r="563" spans="1:9" x14ac:dyDescent="0.3">
      <c r="A563">
        <v>2636</v>
      </c>
      <c r="B563" t="s">
        <v>488</v>
      </c>
      <c r="C563" s="9">
        <v>29.581395348837201</v>
      </c>
      <c r="D563" s="9">
        <v>12.5373134328358</v>
      </c>
      <c r="E563" s="9">
        <v>18.305084745762699</v>
      </c>
      <c r="F563" s="9">
        <v>6.6976744186046497</v>
      </c>
      <c r="G563" s="9">
        <f t="shared" si="8"/>
        <v>67.121467946040354</v>
      </c>
      <c r="H563" t="s">
        <v>2527</v>
      </c>
      <c r="I563" t="s">
        <v>2506</v>
      </c>
    </row>
    <row r="564" spans="1:9" x14ac:dyDescent="0.3">
      <c r="A564">
        <v>9243</v>
      </c>
      <c r="B564" t="s">
        <v>1803</v>
      </c>
      <c r="C564" s="9">
        <v>20.0930232558139</v>
      </c>
      <c r="D564" s="9">
        <v>23.283582089552201</v>
      </c>
      <c r="E564" s="9">
        <v>18.305084745762699</v>
      </c>
      <c r="F564" s="9">
        <v>5.5813953488371997</v>
      </c>
      <c r="G564" s="9">
        <f t="shared" si="8"/>
        <v>67.263085439966005</v>
      </c>
      <c r="H564" t="s">
        <v>2482</v>
      </c>
      <c r="I564" t="s">
        <v>2477</v>
      </c>
    </row>
    <row r="565" spans="1:9" x14ac:dyDescent="0.3">
      <c r="A565">
        <v>2824</v>
      </c>
      <c r="B565" t="s">
        <v>522</v>
      </c>
      <c r="C565" s="9">
        <v>11.162790697674399</v>
      </c>
      <c r="D565" s="9">
        <v>14.3283582089552</v>
      </c>
      <c r="E565" s="9">
        <v>18.305084745762699</v>
      </c>
      <c r="F565" s="9">
        <v>16.744186046511601</v>
      </c>
      <c r="G565" s="9">
        <f t="shared" si="8"/>
        <v>60.540419698903897</v>
      </c>
      <c r="H565" t="s">
        <v>2499</v>
      </c>
      <c r="I565" t="s">
        <v>2470</v>
      </c>
    </row>
    <row r="566" spans="1:9" x14ac:dyDescent="0.3">
      <c r="A566">
        <v>9498</v>
      </c>
      <c r="B566" t="s">
        <v>1869</v>
      </c>
      <c r="C566" s="9">
        <v>10.0465116279069</v>
      </c>
      <c r="D566" s="9">
        <v>3.1343283582089501</v>
      </c>
      <c r="E566" s="9">
        <v>18.305084745762699</v>
      </c>
      <c r="F566" s="9"/>
      <c r="G566" s="9">
        <f t="shared" si="8"/>
        <v>31.485924731878548</v>
      </c>
      <c r="H566" t="s">
        <v>114</v>
      </c>
      <c r="I566" t="s">
        <v>2468</v>
      </c>
    </row>
    <row r="567" spans="1:9" x14ac:dyDescent="0.3">
      <c r="A567">
        <v>9683</v>
      </c>
      <c r="B567" t="s">
        <v>1914</v>
      </c>
      <c r="C567" s="9">
        <v>8.3720930232558093</v>
      </c>
      <c r="D567" s="9">
        <v>12.089552238805901</v>
      </c>
      <c r="E567" s="9">
        <v>18.305084745762699</v>
      </c>
      <c r="F567" s="9">
        <v>3.34883720930232</v>
      </c>
      <c r="G567" s="9">
        <f t="shared" si="8"/>
        <v>42.115567217126724</v>
      </c>
      <c r="H567" t="s">
        <v>110</v>
      </c>
      <c r="I567" t="s">
        <v>2464</v>
      </c>
    </row>
    <row r="568" spans="1:9" x14ac:dyDescent="0.3">
      <c r="A568">
        <v>3564</v>
      </c>
      <c r="B568" t="s">
        <v>670</v>
      </c>
      <c r="C568" s="9">
        <v>7.2558139534883699</v>
      </c>
      <c r="D568" s="9">
        <v>4.9253731343283498</v>
      </c>
      <c r="E568" s="9">
        <v>18.305084745762699</v>
      </c>
      <c r="F568" s="9">
        <v>5.5813953488371997</v>
      </c>
      <c r="G568" s="9">
        <f t="shared" si="8"/>
        <v>36.067667182416621</v>
      </c>
      <c r="H568" t="s">
        <v>2482</v>
      </c>
      <c r="I568" t="s">
        <v>2477</v>
      </c>
    </row>
    <row r="569" spans="1:9" x14ac:dyDescent="0.3">
      <c r="A569">
        <v>9248</v>
      </c>
      <c r="B569" t="s">
        <v>1805</v>
      </c>
      <c r="C569" s="9">
        <v>6.1395348837209296</v>
      </c>
      <c r="D569" s="9">
        <v>7.6119402985074602</v>
      </c>
      <c r="E569" s="9">
        <v>18.305084745762699</v>
      </c>
      <c r="F569" s="9">
        <v>8.3720930232558093</v>
      </c>
      <c r="G569" s="9">
        <f t="shared" si="8"/>
        <v>40.428652951246896</v>
      </c>
      <c r="H569" t="s">
        <v>107</v>
      </c>
      <c r="I569" t="s">
        <v>2464</v>
      </c>
    </row>
    <row r="570" spans="1:9" x14ac:dyDescent="0.3">
      <c r="A570">
        <v>3425</v>
      </c>
      <c r="B570" t="s">
        <v>641</v>
      </c>
      <c r="C570" s="9">
        <v>5.5813953488371997</v>
      </c>
      <c r="D570" s="9"/>
      <c r="E570" s="9">
        <v>18.305084745762699</v>
      </c>
      <c r="F570" s="9"/>
      <c r="G570" s="9">
        <f t="shared" si="8"/>
        <v>23.886480094599897</v>
      </c>
      <c r="H570" t="s">
        <v>2530</v>
      </c>
      <c r="I570" t="s">
        <v>2519</v>
      </c>
    </row>
    <row r="571" spans="1:9" x14ac:dyDescent="0.3">
      <c r="A571">
        <v>2403</v>
      </c>
      <c r="B571" t="s">
        <v>443</v>
      </c>
      <c r="C571" s="9">
        <v>3.34883720930232</v>
      </c>
      <c r="D571" s="9">
        <v>15.671641791044699</v>
      </c>
      <c r="E571" s="9">
        <v>18.305084745762699</v>
      </c>
      <c r="F571" s="9">
        <v>10.0465116279069</v>
      </c>
      <c r="G571" s="9">
        <f t="shared" si="8"/>
        <v>47.372075374016624</v>
      </c>
      <c r="H571" t="s">
        <v>2507</v>
      </c>
      <c r="I571" t="s">
        <v>2506</v>
      </c>
    </row>
    <row r="572" spans="1:9" x14ac:dyDescent="0.3">
      <c r="A572">
        <v>1245</v>
      </c>
      <c r="B572" t="s">
        <v>218</v>
      </c>
      <c r="C572" s="9">
        <v>2.7906976744185998</v>
      </c>
      <c r="D572" s="9"/>
      <c r="E572" s="9">
        <v>18.305084745762699</v>
      </c>
      <c r="F572" s="9">
        <v>5.5813953488371997</v>
      </c>
      <c r="G572" s="9">
        <f t="shared" si="8"/>
        <v>26.677177769018499</v>
      </c>
      <c r="H572" t="s">
        <v>2467</v>
      </c>
      <c r="I572" t="s">
        <v>2468</v>
      </c>
    </row>
    <row r="573" spans="1:9" x14ac:dyDescent="0.3">
      <c r="A573">
        <v>7868</v>
      </c>
      <c r="B573" t="s">
        <v>1529</v>
      </c>
      <c r="C573" s="9">
        <v>26.790697674418599</v>
      </c>
      <c r="D573" s="9">
        <v>7.6119402985074602</v>
      </c>
      <c r="E573" s="9">
        <v>17.796610169491501</v>
      </c>
      <c r="F573" s="9">
        <v>23.4418604651162</v>
      </c>
      <c r="G573" s="9">
        <f t="shared" si="8"/>
        <v>75.641108607533766</v>
      </c>
      <c r="H573" t="s">
        <v>104</v>
      </c>
      <c r="I573" t="s">
        <v>2464</v>
      </c>
    </row>
    <row r="574" spans="1:9" x14ac:dyDescent="0.3">
      <c r="A574">
        <v>4788</v>
      </c>
      <c r="B574" t="s">
        <v>919</v>
      </c>
      <c r="C574" s="9">
        <v>16.744186046511601</v>
      </c>
      <c r="D574" s="9">
        <v>2.6865671641790998</v>
      </c>
      <c r="E574" s="9">
        <v>17.796610169491501</v>
      </c>
      <c r="F574" s="9">
        <v>6.6976744186046497</v>
      </c>
      <c r="G574" s="9">
        <f t="shared" si="8"/>
        <v>43.925037798786846</v>
      </c>
      <c r="H574" t="s">
        <v>113</v>
      </c>
      <c r="I574" t="s">
        <v>2464</v>
      </c>
    </row>
    <row r="575" spans="1:9" x14ac:dyDescent="0.3">
      <c r="A575">
        <v>8596</v>
      </c>
      <c r="B575" t="s">
        <v>1669</v>
      </c>
      <c r="C575" s="9">
        <v>12.837209302325499</v>
      </c>
      <c r="D575" s="9">
        <v>11.641791044776101</v>
      </c>
      <c r="E575" s="9">
        <v>17.796610169491501</v>
      </c>
      <c r="F575" s="9"/>
      <c r="G575" s="9">
        <f t="shared" si="8"/>
        <v>42.275610516593105</v>
      </c>
      <c r="H575" t="e">
        <v>#N/A</v>
      </c>
      <c r="I575" t="e">
        <v>#N/A</v>
      </c>
    </row>
    <row r="576" spans="1:9" x14ac:dyDescent="0.3">
      <c r="A576">
        <v>1334</v>
      </c>
      <c r="B576" t="s">
        <v>238</v>
      </c>
      <c r="C576" s="9">
        <v>8.3720930232558093</v>
      </c>
      <c r="D576" s="9">
        <v>5.8208955223880503</v>
      </c>
      <c r="E576" s="9">
        <v>17.796610169491501</v>
      </c>
      <c r="F576" s="9">
        <v>2.7906976744185998</v>
      </c>
      <c r="G576" s="9">
        <f t="shared" si="8"/>
        <v>34.780296389553961</v>
      </c>
      <c r="H576" t="s">
        <v>2467</v>
      </c>
      <c r="I576" t="s">
        <v>2468</v>
      </c>
    </row>
    <row r="577" spans="1:9" x14ac:dyDescent="0.3">
      <c r="A577">
        <v>8790</v>
      </c>
      <c r="B577" t="s">
        <v>1697</v>
      </c>
      <c r="C577" s="9">
        <v>2.7906976744185998</v>
      </c>
      <c r="D577" s="9">
        <v>11.194029850746199</v>
      </c>
      <c r="E577" s="9">
        <v>17.796610169491501</v>
      </c>
      <c r="F577" s="9">
        <v>8.3720930232558093</v>
      </c>
      <c r="G577" s="9">
        <f t="shared" si="8"/>
        <v>40.153430717912109</v>
      </c>
      <c r="H577" t="s">
        <v>2496</v>
      </c>
      <c r="I577" t="s">
        <v>2497</v>
      </c>
    </row>
    <row r="578" spans="1:9" x14ac:dyDescent="0.3">
      <c r="A578">
        <v>1004</v>
      </c>
      <c r="B578" t="s">
        <v>165</v>
      </c>
      <c r="C578" s="9">
        <v>2.7906976744185998</v>
      </c>
      <c r="D578" s="9">
        <v>4.4776119402985</v>
      </c>
      <c r="E578" s="9">
        <v>17.796610169491501</v>
      </c>
      <c r="F578" s="9">
        <v>9.4883720930232496</v>
      </c>
      <c r="G578" s="9">
        <f t="shared" ref="G578:G641" si="9">C578+D578+E578+F578</f>
        <v>34.55329187723185</v>
      </c>
      <c r="H578" t="s">
        <v>2503</v>
      </c>
      <c r="I578" t="s">
        <v>2466</v>
      </c>
    </row>
    <row r="579" spans="1:9" x14ac:dyDescent="0.3">
      <c r="A579">
        <v>1210</v>
      </c>
      <c r="B579" t="s">
        <v>210</v>
      </c>
      <c r="C579" s="9">
        <v>2.7906976744185998</v>
      </c>
      <c r="D579" s="9">
        <v>4.9253731343283498</v>
      </c>
      <c r="E579" s="9">
        <v>17.796610169491501</v>
      </c>
      <c r="F579" s="9">
        <v>8.3720930232558093</v>
      </c>
      <c r="G579" s="9">
        <f t="shared" si="9"/>
        <v>33.884774001494257</v>
      </c>
      <c r="H579" t="s">
        <v>2489</v>
      </c>
      <c r="I579" t="s">
        <v>2480</v>
      </c>
    </row>
    <row r="580" spans="1:9" x14ac:dyDescent="0.3">
      <c r="A580">
        <v>5859</v>
      </c>
      <c r="B580" t="s">
        <v>1130</v>
      </c>
      <c r="C580" s="9"/>
      <c r="D580" s="9">
        <v>6.7164179104477597</v>
      </c>
      <c r="E580" s="9">
        <v>17.796610169491501</v>
      </c>
      <c r="F580" s="9">
        <v>25.116279069767401</v>
      </c>
      <c r="G580" s="9">
        <f t="shared" si="9"/>
        <v>49.629307149706662</v>
      </c>
      <c r="H580" t="s">
        <v>2496</v>
      </c>
      <c r="I580" t="s">
        <v>2497</v>
      </c>
    </row>
    <row r="581" spans="1:9" x14ac:dyDescent="0.3">
      <c r="A581">
        <v>2689</v>
      </c>
      <c r="B581" t="s">
        <v>499</v>
      </c>
      <c r="C581" s="9"/>
      <c r="D581" s="9">
        <v>4.4776119402985</v>
      </c>
      <c r="E581" s="9">
        <v>17.796610169491501</v>
      </c>
      <c r="F581" s="9">
        <v>5.5813953488371997</v>
      </c>
      <c r="G581" s="9">
        <f t="shared" si="9"/>
        <v>27.855617458627201</v>
      </c>
      <c r="H581" t="s">
        <v>2486</v>
      </c>
      <c r="I581" t="s">
        <v>2468</v>
      </c>
    </row>
    <row r="582" spans="1:9" x14ac:dyDescent="0.3">
      <c r="A582">
        <v>2741</v>
      </c>
      <c r="B582" t="s">
        <v>505</v>
      </c>
      <c r="C582" s="9"/>
      <c r="D582" s="9">
        <v>2.23880597014925</v>
      </c>
      <c r="E582" s="9">
        <v>17.796610169491501</v>
      </c>
      <c r="F582" s="9"/>
      <c r="G582" s="9">
        <f t="shared" si="9"/>
        <v>20.035416139640752</v>
      </c>
      <c r="H582" t="s">
        <v>2484</v>
      </c>
      <c r="I582" t="s">
        <v>2468</v>
      </c>
    </row>
    <row r="583" spans="1:9" x14ac:dyDescent="0.3">
      <c r="A583">
        <v>5728</v>
      </c>
      <c r="B583" t="s">
        <v>2219</v>
      </c>
      <c r="C583" s="9"/>
      <c r="D583" s="9"/>
      <c r="E583" s="9">
        <v>17.796610169491501</v>
      </c>
      <c r="F583" s="9"/>
      <c r="G583" s="9">
        <f t="shared" si="9"/>
        <v>17.796610169491501</v>
      </c>
      <c r="H583" t="s">
        <v>2491</v>
      </c>
      <c r="I583" t="s">
        <v>2492</v>
      </c>
    </row>
    <row r="584" spans="1:9" x14ac:dyDescent="0.3">
      <c r="A584">
        <v>5554</v>
      </c>
      <c r="B584" t="s">
        <v>1070</v>
      </c>
      <c r="C584" s="9">
        <v>25.674418604651098</v>
      </c>
      <c r="D584" s="9">
        <v>34.925373134328296</v>
      </c>
      <c r="E584" s="9">
        <v>17.2881355932203</v>
      </c>
      <c r="F584" s="9">
        <v>17.302325581395301</v>
      </c>
      <c r="G584" s="9">
        <f t="shared" si="9"/>
        <v>95.190252913595003</v>
      </c>
      <c r="H584" t="s">
        <v>2484</v>
      </c>
      <c r="I584" t="s">
        <v>2468</v>
      </c>
    </row>
    <row r="585" spans="1:9" x14ac:dyDescent="0.3">
      <c r="A585">
        <v>3025</v>
      </c>
      <c r="B585" t="s">
        <v>564</v>
      </c>
      <c r="C585" s="9">
        <v>20.0930232558139</v>
      </c>
      <c r="D585" s="9">
        <v>20.597014925373099</v>
      </c>
      <c r="E585" s="9">
        <v>17.2881355932203</v>
      </c>
      <c r="F585" s="9">
        <v>2.7906976744185998</v>
      </c>
      <c r="G585" s="9">
        <f t="shared" si="9"/>
        <v>60.768871448825898</v>
      </c>
      <c r="H585" t="s">
        <v>108</v>
      </c>
      <c r="I585" t="s">
        <v>2464</v>
      </c>
    </row>
    <row r="586" spans="1:9" x14ac:dyDescent="0.3">
      <c r="A586">
        <v>5986</v>
      </c>
      <c r="B586" t="s">
        <v>1158</v>
      </c>
      <c r="C586" s="9">
        <v>16.744186046511601</v>
      </c>
      <c r="D586" s="9">
        <v>20.597014925373099</v>
      </c>
      <c r="E586" s="9">
        <v>17.2881355932203</v>
      </c>
      <c r="F586" s="9">
        <v>2.7906976744185998</v>
      </c>
      <c r="G586" s="9">
        <f t="shared" si="9"/>
        <v>57.420034239523609</v>
      </c>
      <c r="H586" t="s">
        <v>4</v>
      </c>
      <c r="I586" t="s">
        <v>2472</v>
      </c>
    </row>
    <row r="587" spans="1:9" x14ac:dyDescent="0.3">
      <c r="A587">
        <v>5680</v>
      </c>
      <c r="B587" t="s">
        <v>1100</v>
      </c>
      <c r="C587" s="9">
        <v>12.279069767441801</v>
      </c>
      <c r="D587" s="9">
        <v>9.4029850746268604</v>
      </c>
      <c r="E587" s="9">
        <v>17.2881355932203</v>
      </c>
      <c r="F587" s="9">
        <v>5.5813953488371997</v>
      </c>
      <c r="G587" s="9">
        <f t="shared" si="9"/>
        <v>44.551585784126154</v>
      </c>
      <c r="H587" t="s">
        <v>2481</v>
      </c>
      <c r="I587" t="s">
        <v>2466</v>
      </c>
    </row>
    <row r="588" spans="1:9" x14ac:dyDescent="0.3">
      <c r="A588">
        <v>6081</v>
      </c>
      <c r="B588" t="s">
        <v>1179</v>
      </c>
      <c r="C588" s="9">
        <v>9.4883720930232496</v>
      </c>
      <c r="D588" s="9">
        <v>16.567164179104399</v>
      </c>
      <c r="E588" s="9">
        <v>17.2881355932203</v>
      </c>
      <c r="F588" s="9"/>
      <c r="G588" s="9">
        <f t="shared" si="9"/>
        <v>43.343671865347943</v>
      </c>
      <c r="H588" t="s">
        <v>2481</v>
      </c>
      <c r="I588" t="s">
        <v>2466</v>
      </c>
    </row>
    <row r="589" spans="1:9" x14ac:dyDescent="0.3">
      <c r="A589">
        <v>2800</v>
      </c>
      <c r="B589" t="s">
        <v>518</v>
      </c>
      <c r="C589" s="9">
        <v>8.3720930232558093</v>
      </c>
      <c r="D589" s="9">
        <v>7.1641791044776104</v>
      </c>
      <c r="E589" s="9">
        <v>17.2881355932203</v>
      </c>
      <c r="F589" s="9">
        <v>16.744186046511601</v>
      </c>
      <c r="G589" s="9">
        <f t="shared" si="9"/>
        <v>49.568593767465316</v>
      </c>
      <c r="H589" t="s">
        <v>2505</v>
      </c>
      <c r="I589" t="s">
        <v>2506</v>
      </c>
    </row>
    <row r="590" spans="1:9" x14ac:dyDescent="0.3">
      <c r="A590">
        <v>4881</v>
      </c>
      <c r="B590" t="s">
        <v>940</v>
      </c>
      <c r="C590" s="9">
        <v>7.81395348837209</v>
      </c>
      <c r="D590" s="9">
        <v>5.3731343283581996</v>
      </c>
      <c r="E590" s="9">
        <v>17.2881355932203</v>
      </c>
      <c r="F590" s="9"/>
      <c r="G590" s="9">
        <f t="shared" si="9"/>
        <v>30.475223409950591</v>
      </c>
      <c r="H590" t="s">
        <v>2490</v>
      </c>
      <c r="I590" t="s">
        <v>2472</v>
      </c>
    </row>
    <row r="591" spans="1:9" x14ac:dyDescent="0.3">
      <c r="A591">
        <v>8120</v>
      </c>
      <c r="B591" t="s">
        <v>1573</v>
      </c>
      <c r="C591" s="9">
        <v>3.34883720930232</v>
      </c>
      <c r="D591" s="9">
        <v>18.805970149253699</v>
      </c>
      <c r="E591" s="9">
        <v>17.2881355932203</v>
      </c>
      <c r="F591" s="9">
        <v>13.395348837209299</v>
      </c>
      <c r="G591" s="9">
        <f t="shared" si="9"/>
        <v>52.838291788985615</v>
      </c>
      <c r="H591" t="s">
        <v>2508</v>
      </c>
      <c r="I591" t="s">
        <v>2472</v>
      </c>
    </row>
    <row r="592" spans="1:9" x14ac:dyDescent="0.3">
      <c r="A592">
        <v>8819</v>
      </c>
      <c r="B592" t="s">
        <v>1701</v>
      </c>
      <c r="C592" s="9"/>
      <c r="D592" s="9">
        <v>10.2985074626865</v>
      </c>
      <c r="E592" s="9">
        <v>17.2881355932203</v>
      </c>
      <c r="F592" s="9">
        <v>15.6279069767441</v>
      </c>
      <c r="G592" s="9">
        <f t="shared" si="9"/>
        <v>43.214550032650898</v>
      </c>
      <c r="H592" t="s">
        <v>2505</v>
      </c>
      <c r="I592" t="s">
        <v>2506</v>
      </c>
    </row>
    <row r="593" spans="1:9" x14ac:dyDescent="0.3">
      <c r="A593">
        <v>5695</v>
      </c>
      <c r="B593" t="s">
        <v>2217</v>
      </c>
      <c r="C593" s="9"/>
      <c r="D593" s="9">
        <v>24.179104477611901</v>
      </c>
      <c r="E593" s="9">
        <v>17.2881355932203</v>
      </c>
      <c r="F593" s="9"/>
      <c r="G593" s="9">
        <f t="shared" si="9"/>
        <v>41.467240070832204</v>
      </c>
      <c r="H593" t="s">
        <v>2500</v>
      </c>
      <c r="I593" t="s">
        <v>2466</v>
      </c>
    </row>
    <row r="594" spans="1:9" x14ac:dyDescent="0.3">
      <c r="A594">
        <v>3084</v>
      </c>
      <c r="B594" t="s">
        <v>577</v>
      </c>
      <c r="C594" s="9"/>
      <c r="D594" s="9">
        <v>7.6119402985074602</v>
      </c>
      <c r="E594" s="9">
        <v>17.2881355932203</v>
      </c>
      <c r="F594" s="9">
        <v>5.5813953488371997</v>
      </c>
      <c r="G594" s="9">
        <f t="shared" si="9"/>
        <v>30.481471240564957</v>
      </c>
      <c r="H594" t="s">
        <v>2508</v>
      </c>
      <c r="I594" t="s">
        <v>2472</v>
      </c>
    </row>
    <row r="595" spans="1:9" x14ac:dyDescent="0.3">
      <c r="A595">
        <v>8222</v>
      </c>
      <c r="B595" t="s">
        <v>1595</v>
      </c>
      <c r="C595" s="9"/>
      <c r="D595" s="9">
        <v>6.7164179104477597</v>
      </c>
      <c r="E595" s="9">
        <v>17.2881355932203</v>
      </c>
      <c r="F595" s="9"/>
      <c r="G595" s="9">
        <f t="shared" si="9"/>
        <v>24.00455350366806</v>
      </c>
      <c r="H595" t="s">
        <v>114</v>
      </c>
      <c r="I595" t="s">
        <v>2468</v>
      </c>
    </row>
    <row r="596" spans="1:9" x14ac:dyDescent="0.3">
      <c r="A596">
        <v>9265</v>
      </c>
      <c r="B596" t="s">
        <v>1810</v>
      </c>
      <c r="C596" s="9"/>
      <c r="D596" s="9">
        <v>6.7164179104477597</v>
      </c>
      <c r="E596" s="9">
        <v>17.2881355932203</v>
      </c>
      <c r="F596" s="9"/>
      <c r="G596" s="9">
        <f t="shared" si="9"/>
        <v>24.00455350366806</v>
      </c>
      <c r="H596" t="s">
        <v>112</v>
      </c>
      <c r="I596" t="s">
        <v>2464</v>
      </c>
    </row>
    <row r="597" spans="1:9" x14ac:dyDescent="0.3">
      <c r="A597">
        <v>2090</v>
      </c>
      <c r="B597" t="s">
        <v>379</v>
      </c>
      <c r="C597" s="9"/>
      <c r="D597" s="9">
        <v>4.9253731343283498</v>
      </c>
      <c r="E597" s="9">
        <v>17.2881355932203</v>
      </c>
      <c r="F597" s="9"/>
      <c r="G597" s="9">
        <f t="shared" si="9"/>
        <v>22.21350872754865</v>
      </c>
      <c r="H597" t="s">
        <v>2486</v>
      </c>
      <c r="I597" t="s">
        <v>2468</v>
      </c>
    </row>
    <row r="598" spans="1:9" x14ac:dyDescent="0.3">
      <c r="A598">
        <v>1689</v>
      </c>
      <c r="B598" t="s">
        <v>309</v>
      </c>
      <c r="C598" s="9"/>
      <c r="D598" s="9"/>
      <c r="E598" s="9">
        <v>17.2881355932203</v>
      </c>
      <c r="F598" s="9"/>
      <c r="G598" s="9">
        <f t="shared" si="9"/>
        <v>17.2881355932203</v>
      </c>
      <c r="H598" t="s">
        <v>2511</v>
      </c>
      <c r="I598" t="s">
        <v>2512</v>
      </c>
    </row>
    <row r="599" spans="1:9" x14ac:dyDescent="0.3">
      <c r="A599">
        <v>9223</v>
      </c>
      <c r="B599" t="s">
        <v>1798</v>
      </c>
      <c r="C599" s="9"/>
      <c r="D599" s="9"/>
      <c r="E599" s="9">
        <v>17.2881355932203</v>
      </c>
      <c r="F599" s="9"/>
      <c r="G599" s="9">
        <f t="shared" si="9"/>
        <v>17.2881355932203</v>
      </c>
      <c r="H599" t="s">
        <v>2520</v>
      </c>
      <c r="I599" t="s">
        <v>2517</v>
      </c>
    </row>
    <row r="600" spans="1:9" x14ac:dyDescent="0.3">
      <c r="A600">
        <v>4294</v>
      </c>
      <c r="B600" t="s">
        <v>822</v>
      </c>
      <c r="C600" s="9">
        <v>17.302325581395301</v>
      </c>
      <c r="D600" s="9">
        <v>9.8507462686567102</v>
      </c>
      <c r="E600" s="9">
        <v>16.779661016949099</v>
      </c>
      <c r="F600" s="9">
        <v>10.0465116279069</v>
      </c>
      <c r="G600" s="9">
        <f t="shared" si="9"/>
        <v>53.979244494908009</v>
      </c>
      <c r="H600" t="s">
        <v>2484</v>
      </c>
      <c r="I600" t="s">
        <v>2468</v>
      </c>
    </row>
    <row r="601" spans="1:9" x14ac:dyDescent="0.3">
      <c r="A601">
        <v>7809</v>
      </c>
      <c r="B601" t="s">
        <v>1514</v>
      </c>
      <c r="C601" s="9">
        <v>15.6279069767441</v>
      </c>
      <c r="D601" s="9">
        <v>7.1641791044776104</v>
      </c>
      <c r="E601" s="9">
        <v>16.779661016949099</v>
      </c>
      <c r="F601" s="9">
        <v>5.5813953488371997</v>
      </c>
      <c r="G601" s="9">
        <f t="shared" si="9"/>
        <v>45.153142447008008</v>
      </c>
      <c r="H601" t="s">
        <v>105</v>
      </c>
      <c r="I601" t="s">
        <v>2464</v>
      </c>
    </row>
    <row r="602" spans="1:9" x14ac:dyDescent="0.3">
      <c r="A602">
        <v>8316</v>
      </c>
      <c r="B602" t="s">
        <v>1611</v>
      </c>
      <c r="C602" s="9">
        <v>13.953488372093</v>
      </c>
      <c r="D602" s="9">
        <v>4.0298507462686501</v>
      </c>
      <c r="E602" s="9">
        <v>16.779661016949099</v>
      </c>
      <c r="F602" s="9">
        <v>6.1395348837209296</v>
      </c>
      <c r="G602" s="9">
        <f t="shared" si="9"/>
        <v>40.902535019031674</v>
      </c>
      <c r="H602" t="s">
        <v>2483</v>
      </c>
      <c r="I602" t="s">
        <v>2472</v>
      </c>
    </row>
    <row r="603" spans="1:9" x14ac:dyDescent="0.3">
      <c r="A603">
        <v>1463</v>
      </c>
      <c r="B603" t="s">
        <v>264</v>
      </c>
      <c r="C603" s="9">
        <v>11.162790697674399</v>
      </c>
      <c r="D603" s="9">
        <v>2.23880597014925</v>
      </c>
      <c r="E603" s="9">
        <v>16.779661016949099</v>
      </c>
      <c r="F603" s="9">
        <v>5.5813953488371997</v>
      </c>
      <c r="G603" s="9">
        <f t="shared" si="9"/>
        <v>35.762653033609951</v>
      </c>
      <c r="H603" t="s">
        <v>114</v>
      </c>
      <c r="I603" t="s">
        <v>2468</v>
      </c>
    </row>
    <row r="604" spans="1:9" x14ac:dyDescent="0.3">
      <c r="A604">
        <v>7720</v>
      </c>
      <c r="B604" t="s">
        <v>1498</v>
      </c>
      <c r="C604" s="9">
        <v>5.5813953488371997</v>
      </c>
      <c r="D604" s="9">
        <v>2.6865671641790998</v>
      </c>
      <c r="E604" s="9">
        <v>16.779661016949099</v>
      </c>
      <c r="F604" s="9">
        <v>2.7906976744185998</v>
      </c>
      <c r="G604" s="9">
        <f t="shared" si="9"/>
        <v>27.838321204383998</v>
      </c>
      <c r="H604" t="s">
        <v>2502</v>
      </c>
      <c r="I604" t="s">
        <v>2497</v>
      </c>
    </row>
    <row r="605" spans="1:9" x14ac:dyDescent="0.3">
      <c r="A605">
        <v>5009</v>
      </c>
      <c r="B605" t="s">
        <v>965</v>
      </c>
      <c r="C605" s="9">
        <v>3.9069767441860401</v>
      </c>
      <c r="D605" s="9">
        <v>2.23880597014925</v>
      </c>
      <c r="E605" s="9">
        <v>16.779661016949099</v>
      </c>
      <c r="F605" s="9"/>
      <c r="G605" s="9">
        <f t="shared" si="9"/>
        <v>22.925443731284389</v>
      </c>
      <c r="H605" t="s">
        <v>114</v>
      </c>
      <c r="I605" t="s">
        <v>2468</v>
      </c>
    </row>
    <row r="606" spans="1:9" x14ac:dyDescent="0.3">
      <c r="A606">
        <v>1585</v>
      </c>
      <c r="B606" t="s">
        <v>290</v>
      </c>
      <c r="C606" s="9">
        <v>2.7906976744185998</v>
      </c>
      <c r="D606" s="9">
        <v>6.7164179104477597</v>
      </c>
      <c r="E606" s="9">
        <v>16.779661016949099</v>
      </c>
      <c r="F606" s="9">
        <v>11.162790697674399</v>
      </c>
      <c r="G606" s="9">
        <f t="shared" si="9"/>
        <v>37.449567299489857</v>
      </c>
      <c r="H606" t="s">
        <v>108</v>
      </c>
      <c r="I606" t="s">
        <v>2464</v>
      </c>
    </row>
    <row r="607" spans="1:9" x14ac:dyDescent="0.3">
      <c r="A607">
        <v>4337</v>
      </c>
      <c r="B607" t="s">
        <v>831</v>
      </c>
      <c r="C607" s="9">
        <v>2.7906976744185998</v>
      </c>
      <c r="D607" s="9"/>
      <c r="E607" s="9">
        <v>16.779661016949099</v>
      </c>
      <c r="F607" s="9">
        <v>5.5813953488371997</v>
      </c>
      <c r="G607" s="9">
        <f t="shared" si="9"/>
        <v>25.151754040204899</v>
      </c>
      <c r="H607" t="s">
        <v>114</v>
      </c>
      <c r="I607" t="s">
        <v>2468</v>
      </c>
    </row>
    <row r="608" spans="1:9" x14ac:dyDescent="0.3">
      <c r="A608">
        <v>5281</v>
      </c>
      <c r="B608" t="s">
        <v>1024</v>
      </c>
      <c r="C608" s="9"/>
      <c r="D608" s="9">
        <v>7.1641791044776104</v>
      </c>
      <c r="E608" s="9">
        <v>16.779661016949099</v>
      </c>
      <c r="F608" s="9">
        <v>6.6976744186046497</v>
      </c>
      <c r="G608" s="9">
        <f t="shared" si="9"/>
        <v>30.641514540031359</v>
      </c>
      <c r="H608" t="s">
        <v>2482</v>
      </c>
      <c r="I608" t="s">
        <v>2477</v>
      </c>
    </row>
    <row r="609" spans="1:9" x14ac:dyDescent="0.3">
      <c r="A609">
        <v>2223</v>
      </c>
      <c r="B609" t="s">
        <v>404</v>
      </c>
      <c r="C609" s="9">
        <v>41.302325581395301</v>
      </c>
      <c r="D609" s="9">
        <v>25.9701492537313</v>
      </c>
      <c r="E609" s="9">
        <v>16.271186440677901</v>
      </c>
      <c r="F609" s="9">
        <v>18.418604651162699</v>
      </c>
      <c r="G609" s="9">
        <f t="shared" si="9"/>
        <v>101.96226592696721</v>
      </c>
      <c r="H609" t="s">
        <v>2498</v>
      </c>
      <c r="I609" t="s">
        <v>2470</v>
      </c>
    </row>
    <row r="610" spans="1:9" x14ac:dyDescent="0.3">
      <c r="A610">
        <v>2445</v>
      </c>
      <c r="B610" t="s">
        <v>450</v>
      </c>
      <c r="C610" s="9">
        <v>6.1395348837209296</v>
      </c>
      <c r="D610" s="9"/>
      <c r="E610" s="9">
        <v>16.271186440677901</v>
      </c>
      <c r="F610" s="9">
        <v>3.9069767441860401</v>
      </c>
      <c r="G610" s="9">
        <f t="shared" si="9"/>
        <v>26.317698068584871</v>
      </c>
      <c r="H610" t="s">
        <v>2476</v>
      </c>
      <c r="I610" t="s">
        <v>2477</v>
      </c>
    </row>
    <row r="611" spans="1:9" x14ac:dyDescent="0.3">
      <c r="A611">
        <v>7280</v>
      </c>
      <c r="B611" t="s">
        <v>1409</v>
      </c>
      <c r="C611" s="9">
        <v>5.5813953488371997</v>
      </c>
      <c r="D611" s="9"/>
      <c r="E611" s="9">
        <v>16.271186440677901</v>
      </c>
      <c r="F611" s="9"/>
      <c r="G611" s="9">
        <f t="shared" si="9"/>
        <v>21.852581789515099</v>
      </c>
      <c r="H611" t="s">
        <v>2493</v>
      </c>
      <c r="I611" t="s">
        <v>2472</v>
      </c>
    </row>
    <row r="612" spans="1:9" x14ac:dyDescent="0.3">
      <c r="A612">
        <v>2496</v>
      </c>
      <c r="B612" t="s">
        <v>466</v>
      </c>
      <c r="C612" s="9"/>
      <c r="D612" s="9">
        <v>4.4776119402985</v>
      </c>
      <c r="E612" s="9">
        <v>16.271186440677901</v>
      </c>
      <c r="F612" s="9">
        <v>9.4883720930232496</v>
      </c>
      <c r="G612" s="9">
        <f t="shared" si="9"/>
        <v>30.237170473999655</v>
      </c>
      <c r="H612" t="s">
        <v>2495</v>
      </c>
      <c r="I612" t="s">
        <v>2470</v>
      </c>
    </row>
    <row r="613" spans="1:9" x14ac:dyDescent="0.3">
      <c r="A613">
        <v>9111</v>
      </c>
      <c r="B613" t="s">
        <v>1775</v>
      </c>
      <c r="C613" s="9"/>
      <c r="D613" s="9">
        <v>2.23880597014925</v>
      </c>
      <c r="E613" s="9">
        <v>16.271186440677901</v>
      </c>
      <c r="F613" s="9">
        <v>8.9302325581395294</v>
      </c>
      <c r="G613" s="9">
        <f t="shared" si="9"/>
        <v>27.440224968966682</v>
      </c>
      <c r="H613" t="s">
        <v>2500</v>
      </c>
      <c r="I613" t="s">
        <v>2466</v>
      </c>
    </row>
    <row r="614" spans="1:9" x14ac:dyDescent="0.3">
      <c r="A614">
        <v>8208</v>
      </c>
      <c r="B614" t="s">
        <v>1589</v>
      </c>
      <c r="C614" s="9"/>
      <c r="D614" s="9">
        <v>7.6119402985074602</v>
      </c>
      <c r="E614" s="9">
        <v>16.271186440677901</v>
      </c>
      <c r="F614" s="9">
        <v>3.34883720930232</v>
      </c>
      <c r="G614" s="9">
        <f t="shared" si="9"/>
        <v>27.231963948487682</v>
      </c>
      <c r="H614" t="s">
        <v>2499</v>
      </c>
      <c r="I614" t="s">
        <v>2470</v>
      </c>
    </row>
    <row r="615" spans="1:9" x14ac:dyDescent="0.3">
      <c r="A615">
        <v>3541</v>
      </c>
      <c r="B615" t="s">
        <v>664</v>
      </c>
      <c r="C615" s="9">
        <v>22.325581395348799</v>
      </c>
      <c r="D615" s="9">
        <v>29.104477611940201</v>
      </c>
      <c r="E615" s="9">
        <v>15.7627118644067</v>
      </c>
      <c r="F615" s="9">
        <v>11.162790697674399</v>
      </c>
      <c r="G615" s="9">
        <f t="shared" si="9"/>
        <v>78.355561569370096</v>
      </c>
      <c r="H615" t="s">
        <v>2498</v>
      </c>
      <c r="I615" t="s">
        <v>2470</v>
      </c>
    </row>
    <row r="616" spans="1:9" x14ac:dyDescent="0.3">
      <c r="A616">
        <v>5157</v>
      </c>
      <c r="B616" t="s">
        <v>1001</v>
      </c>
      <c r="C616" s="9">
        <v>16.744186046511601</v>
      </c>
      <c r="D616" s="9">
        <v>4.4776119402985</v>
      </c>
      <c r="E616" s="9">
        <v>15.7627118644067</v>
      </c>
      <c r="F616" s="9">
        <v>8.9302325581395294</v>
      </c>
      <c r="G616" s="9">
        <f t="shared" si="9"/>
        <v>45.914742409356329</v>
      </c>
      <c r="H616" t="s">
        <v>108</v>
      </c>
      <c r="I616" t="s">
        <v>2464</v>
      </c>
    </row>
    <row r="617" spans="1:9" x14ac:dyDescent="0.3">
      <c r="A617">
        <v>2373</v>
      </c>
      <c r="B617" t="s">
        <v>435</v>
      </c>
      <c r="C617" s="9">
        <v>13.953488372093</v>
      </c>
      <c r="D617" s="9">
        <v>4.4776119402985</v>
      </c>
      <c r="E617" s="9">
        <v>15.7627118644067</v>
      </c>
      <c r="F617" s="9">
        <v>8.3720930232558093</v>
      </c>
      <c r="G617" s="9">
        <f t="shared" si="9"/>
        <v>42.565905200054011</v>
      </c>
      <c r="H617" t="s">
        <v>2484</v>
      </c>
      <c r="I617" t="s">
        <v>2468</v>
      </c>
    </row>
    <row r="618" spans="1:9" x14ac:dyDescent="0.3">
      <c r="A618">
        <v>1024</v>
      </c>
      <c r="B618" t="s">
        <v>171</v>
      </c>
      <c r="C618" s="9">
        <v>13.395348837209299</v>
      </c>
      <c r="D618" s="9">
        <v>8.9552238805970106</v>
      </c>
      <c r="E618" s="9">
        <v>15.7627118644067</v>
      </c>
      <c r="F618" s="9">
        <v>3.9069767441860401</v>
      </c>
      <c r="G618" s="9">
        <f t="shared" si="9"/>
        <v>42.020261326399051</v>
      </c>
      <c r="H618" t="s">
        <v>2521</v>
      </c>
      <c r="I618" t="s">
        <v>2519</v>
      </c>
    </row>
    <row r="619" spans="1:9" x14ac:dyDescent="0.3">
      <c r="A619">
        <v>1437</v>
      </c>
      <c r="B619" t="s">
        <v>258</v>
      </c>
      <c r="C619" s="9">
        <v>10.604651162790599</v>
      </c>
      <c r="D619" s="9"/>
      <c r="E619" s="9">
        <v>15.7627118644067</v>
      </c>
      <c r="F619" s="9">
        <v>11.162790697674399</v>
      </c>
      <c r="G619" s="9">
        <f t="shared" si="9"/>
        <v>37.530153724871695</v>
      </c>
      <c r="H619" t="s">
        <v>2498</v>
      </c>
      <c r="I619" t="s">
        <v>2470</v>
      </c>
    </row>
    <row r="620" spans="1:9" x14ac:dyDescent="0.3">
      <c r="A620">
        <v>5896</v>
      </c>
      <c r="B620" t="s">
        <v>1141</v>
      </c>
      <c r="C620" s="9">
        <v>9.4883720930232496</v>
      </c>
      <c r="D620" s="9">
        <v>16.119402985074601</v>
      </c>
      <c r="E620" s="9">
        <v>15.7627118644067</v>
      </c>
      <c r="F620" s="9">
        <v>6.6976744186046497</v>
      </c>
      <c r="G620" s="9">
        <f t="shared" si="9"/>
        <v>48.068161361109205</v>
      </c>
      <c r="H620" t="s">
        <v>2486</v>
      </c>
      <c r="I620" t="s">
        <v>2468</v>
      </c>
    </row>
    <row r="621" spans="1:9" x14ac:dyDescent="0.3">
      <c r="A621">
        <v>7216</v>
      </c>
      <c r="B621" t="s">
        <v>1401</v>
      </c>
      <c r="C621" s="9">
        <v>3.9069767441860401</v>
      </c>
      <c r="D621" s="9">
        <v>11.194029850746199</v>
      </c>
      <c r="E621" s="9">
        <v>15.7627118644067</v>
      </c>
      <c r="F621" s="9">
        <v>2.7906976744185998</v>
      </c>
      <c r="G621" s="9">
        <f t="shared" si="9"/>
        <v>33.654416133757543</v>
      </c>
      <c r="H621" t="s">
        <v>2520</v>
      </c>
      <c r="I621" t="s">
        <v>2517</v>
      </c>
    </row>
    <row r="622" spans="1:9" x14ac:dyDescent="0.3">
      <c r="A622">
        <v>3001</v>
      </c>
      <c r="B622" t="s">
        <v>559</v>
      </c>
      <c r="C622" s="9">
        <v>2.7906976744185998</v>
      </c>
      <c r="D622" s="9">
        <v>6.7164179104477597</v>
      </c>
      <c r="E622" s="9">
        <v>15.7627118644067</v>
      </c>
      <c r="F622" s="9">
        <v>6.1395348837209296</v>
      </c>
      <c r="G622" s="9">
        <f t="shared" si="9"/>
        <v>31.409362332993989</v>
      </c>
      <c r="H622" t="s">
        <v>108</v>
      </c>
      <c r="I622" t="s">
        <v>2464</v>
      </c>
    </row>
    <row r="623" spans="1:9" x14ac:dyDescent="0.3">
      <c r="A623">
        <v>3593</v>
      </c>
      <c r="B623" t="s">
        <v>674</v>
      </c>
      <c r="C623" s="9"/>
      <c r="D623" s="9">
        <v>2.23880597014925</v>
      </c>
      <c r="E623" s="9">
        <v>15.7627118644067</v>
      </c>
      <c r="F623" s="9"/>
      <c r="G623" s="9">
        <f t="shared" si="9"/>
        <v>18.001517834555951</v>
      </c>
      <c r="H623" t="s">
        <v>2490</v>
      </c>
      <c r="I623" t="s">
        <v>2472</v>
      </c>
    </row>
    <row r="624" spans="1:9" x14ac:dyDescent="0.3">
      <c r="A624">
        <v>1100</v>
      </c>
      <c r="B624" t="s">
        <v>189</v>
      </c>
      <c r="C624" s="9">
        <v>18.418604651162699</v>
      </c>
      <c r="D624" s="9">
        <v>6.7164179104477597</v>
      </c>
      <c r="E624" s="9">
        <v>15.254237288135499</v>
      </c>
      <c r="F624" s="9"/>
      <c r="G624" s="9">
        <f t="shared" si="9"/>
        <v>40.389259849745955</v>
      </c>
      <c r="H624" t="s">
        <v>2482</v>
      </c>
      <c r="I624" t="s">
        <v>2477</v>
      </c>
    </row>
    <row r="625" spans="1:9" x14ac:dyDescent="0.3">
      <c r="A625">
        <v>3834</v>
      </c>
      <c r="B625" t="s">
        <v>725</v>
      </c>
      <c r="C625" s="9">
        <v>16.1860465116279</v>
      </c>
      <c r="D625" s="9">
        <v>24.179104477611901</v>
      </c>
      <c r="E625" s="9">
        <v>15.254237288135499</v>
      </c>
      <c r="F625" s="9">
        <v>8.9302325581395294</v>
      </c>
      <c r="G625" s="9">
        <f t="shared" si="9"/>
        <v>64.54962083551483</v>
      </c>
      <c r="H625" t="s">
        <v>113</v>
      </c>
      <c r="I625" t="s">
        <v>2464</v>
      </c>
    </row>
    <row r="626" spans="1:9" x14ac:dyDescent="0.3">
      <c r="A626">
        <v>2779</v>
      </c>
      <c r="B626" t="s">
        <v>513</v>
      </c>
      <c r="C626" s="9">
        <v>13.953488372093</v>
      </c>
      <c r="D626" s="9">
        <v>9.4029850746268604</v>
      </c>
      <c r="E626" s="9">
        <v>15.254237288135499</v>
      </c>
      <c r="F626" s="9">
        <v>10.604651162790599</v>
      </c>
      <c r="G626" s="9">
        <f t="shared" si="9"/>
        <v>49.215361897645963</v>
      </c>
      <c r="H626" t="s">
        <v>114</v>
      </c>
      <c r="I626" t="s">
        <v>2468</v>
      </c>
    </row>
    <row r="627" spans="1:9" x14ac:dyDescent="0.3">
      <c r="A627">
        <v>8509</v>
      </c>
      <c r="B627" t="s">
        <v>1649</v>
      </c>
      <c r="C627" s="9">
        <v>11.7209302325581</v>
      </c>
      <c r="D627" s="9">
        <v>9.4029850746268604</v>
      </c>
      <c r="E627" s="9">
        <v>15.254237288135499</v>
      </c>
      <c r="F627" s="9">
        <v>11.162790697674399</v>
      </c>
      <c r="G627" s="9">
        <f t="shared" si="9"/>
        <v>47.540943292994854</v>
      </c>
      <c r="H627" t="s">
        <v>2499</v>
      </c>
      <c r="I627" t="s">
        <v>2470</v>
      </c>
    </row>
    <row r="628" spans="1:9" x14ac:dyDescent="0.3">
      <c r="A628">
        <v>5841</v>
      </c>
      <c r="B628" t="s">
        <v>1127</v>
      </c>
      <c r="C628" s="9">
        <v>11.162790697674399</v>
      </c>
      <c r="D628" s="9">
        <v>8.9552238805970106</v>
      </c>
      <c r="E628" s="9">
        <v>15.254237288135499</v>
      </c>
      <c r="F628" s="9">
        <v>11.162790697674399</v>
      </c>
      <c r="G628" s="9">
        <f t="shared" si="9"/>
        <v>46.535042564081309</v>
      </c>
      <c r="H628" t="s">
        <v>2500</v>
      </c>
      <c r="I628" t="s">
        <v>2466</v>
      </c>
    </row>
    <row r="629" spans="1:9" x14ac:dyDescent="0.3">
      <c r="A629">
        <v>1362</v>
      </c>
      <c r="B629" t="s">
        <v>244</v>
      </c>
      <c r="C629" s="9">
        <v>9.4883720930232496</v>
      </c>
      <c r="D629" s="9">
        <v>12.089552238805901</v>
      </c>
      <c r="E629" s="9">
        <v>15.254237288135499</v>
      </c>
      <c r="F629" s="9"/>
      <c r="G629" s="9">
        <f t="shared" si="9"/>
        <v>36.832161619964651</v>
      </c>
      <c r="H629" t="s">
        <v>2484</v>
      </c>
      <c r="I629" t="s">
        <v>2468</v>
      </c>
    </row>
    <row r="630" spans="1:9" x14ac:dyDescent="0.3">
      <c r="A630">
        <v>9049</v>
      </c>
      <c r="B630" t="s">
        <v>1757</v>
      </c>
      <c r="C630" s="9">
        <v>8.3720930232558093</v>
      </c>
      <c r="D630" s="9">
        <v>7.1641791044776104</v>
      </c>
      <c r="E630" s="9">
        <v>15.254237288135499</v>
      </c>
      <c r="F630" s="9">
        <v>16.744186046511601</v>
      </c>
      <c r="G630" s="9">
        <f t="shared" si="9"/>
        <v>47.534695462380519</v>
      </c>
      <c r="H630" t="s">
        <v>108</v>
      </c>
      <c r="I630" t="s">
        <v>2464</v>
      </c>
    </row>
    <row r="631" spans="1:9" x14ac:dyDescent="0.3">
      <c r="A631">
        <v>9749</v>
      </c>
      <c r="B631" t="s">
        <v>1929</v>
      </c>
      <c r="C631" s="9">
        <v>6.6976744186046497</v>
      </c>
      <c r="D631" s="9">
        <v>5.8208955223880503</v>
      </c>
      <c r="E631" s="9">
        <v>15.254237288135499</v>
      </c>
      <c r="F631" s="9"/>
      <c r="G631" s="9">
        <f t="shared" si="9"/>
        <v>27.772807229128198</v>
      </c>
      <c r="H631" t="s">
        <v>113</v>
      </c>
      <c r="I631" t="s">
        <v>2464</v>
      </c>
    </row>
    <row r="632" spans="1:9" x14ac:dyDescent="0.3">
      <c r="A632">
        <v>5322</v>
      </c>
      <c r="B632" t="s">
        <v>1030</v>
      </c>
      <c r="C632" s="9">
        <v>5.5813953488371997</v>
      </c>
      <c r="D632" s="9">
        <v>5.3731343283581996</v>
      </c>
      <c r="E632" s="9">
        <v>15.254237288135499</v>
      </c>
      <c r="F632" s="9">
        <v>6.6976744186046497</v>
      </c>
      <c r="G632" s="9">
        <f t="shared" si="9"/>
        <v>32.906441383935551</v>
      </c>
      <c r="H632" t="s">
        <v>2482</v>
      </c>
      <c r="I632" t="s">
        <v>2477</v>
      </c>
    </row>
    <row r="633" spans="1:9" x14ac:dyDescent="0.3">
      <c r="A633">
        <v>3113</v>
      </c>
      <c r="B633" t="s">
        <v>580</v>
      </c>
      <c r="C633" s="9">
        <v>5.5813953488371997</v>
      </c>
      <c r="D633" s="9">
        <v>10.2985074626865</v>
      </c>
      <c r="E633" s="9">
        <v>15.254237288135499</v>
      </c>
      <c r="F633" s="9"/>
      <c r="G633" s="9">
        <f t="shared" si="9"/>
        <v>31.134140099659199</v>
      </c>
      <c r="H633" t="s">
        <v>2490</v>
      </c>
      <c r="I633" t="s">
        <v>2472</v>
      </c>
    </row>
    <row r="634" spans="1:9" x14ac:dyDescent="0.3">
      <c r="A634">
        <v>6317</v>
      </c>
      <c r="B634" t="s">
        <v>1225</v>
      </c>
      <c r="C634" s="9">
        <v>3.34883720930232</v>
      </c>
      <c r="D634" s="9">
        <v>6.7164179104477597</v>
      </c>
      <c r="E634" s="9">
        <v>15.254237288135499</v>
      </c>
      <c r="F634" s="9">
        <v>11.162790697674399</v>
      </c>
      <c r="G634" s="9">
        <f t="shared" si="9"/>
        <v>36.482283105559979</v>
      </c>
      <c r="H634" t="s">
        <v>2504</v>
      </c>
      <c r="I634" t="s">
        <v>2497</v>
      </c>
    </row>
    <row r="635" spans="1:9" x14ac:dyDescent="0.3">
      <c r="A635">
        <v>8890</v>
      </c>
      <c r="B635" t="s">
        <v>1723</v>
      </c>
      <c r="C635" s="9">
        <v>3.34883720930232</v>
      </c>
      <c r="D635" s="9">
        <v>8.5074626865671608</v>
      </c>
      <c r="E635" s="9">
        <v>15.254237288135499</v>
      </c>
      <c r="F635" s="9">
        <v>2.7906976744185998</v>
      </c>
      <c r="G635" s="9">
        <f t="shared" si="9"/>
        <v>29.901234858423578</v>
      </c>
      <c r="H635" t="s">
        <v>2489</v>
      </c>
      <c r="I635" t="s">
        <v>2480</v>
      </c>
    </row>
    <row r="636" spans="1:9" x14ac:dyDescent="0.3">
      <c r="A636">
        <v>5540</v>
      </c>
      <c r="B636" t="s">
        <v>1067</v>
      </c>
      <c r="C636" s="9">
        <v>3.34883720930232</v>
      </c>
      <c r="D636" s="9"/>
      <c r="E636" s="9">
        <v>15.254237288135499</v>
      </c>
      <c r="F636" s="9"/>
      <c r="G636" s="9">
        <f t="shared" si="9"/>
        <v>18.60307449743782</v>
      </c>
      <c r="H636" t="s">
        <v>2509</v>
      </c>
      <c r="I636" t="s">
        <v>2510</v>
      </c>
    </row>
    <row r="637" spans="1:9" x14ac:dyDescent="0.3">
      <c r="A637">
        <v>5468</v>
      </c>
      <c r="B637" t="s">
        <v>1051</v>
      </c>
      <c r="C637" s="9">
        <v>2.7906976744185998</v>
      </c>
      <c r="D637" s="9">
        <v>13.4328358208955</v>
      </c>
      <c r="E637" s="9">
        <v>15.254237288135499</v>
      </c>
      <c r="F637" s="9">
        <v>15.0697674418604</v>
      </c>
      <c r="G637" s="9">
        <f t="shared" si="9"/>
        <v>46.547538225309999</v>
      </c>
      <c r="H637" t="s">
        <v>2508</v>
      </c>
      <c r="I637" t="s">
        <v>2472</v>
      </c>
    </row>
    <row r="638" spans="1:9" x14ac:dyDescent="0.3">
      <c r="A638">
        <v>4143</v>
      </c>
      <c r="B638" t="s">
        <v>789</v>
      </c>
      <c r="C638" s="9">
        <v>2.7906976744185998</v>
      </c>
      <c r="D638" s="9">
        <v>9.4029850746268604</v>
      </c>
      <c r="E638" s="9">
        <v>15.254237288135499</v>
      </c>
      <c r="F638" s="9">
        <v>5.5813953488371997</v>
      </c>
      <c r="G638" s="9">
        <f t="shared" si="9"/>
        <v>33.029315386018162</v>
      </c>
      <c r="H638" t="s">
        <v>2499</v>
      </c>
      <c r="I638" t="s">
        <v>2470</v>
      </c>
    </row>
    <row r="639" spans="1:9" x14ac:dyDescent="0.3">
      <c r="A639">
        <v>3242</v>
      </c>
      <c r="B639" t="s">
        <v>605</v>
      </c>
      <c r="C639" s="9">
        <v>2.7906976744185998</v>
      </c>
      <c r="D639" s="9">
        <v>8.5074626865671608</v>
      </c>
      <c r="E639" s="9">
        <v>15.254237288135499</v>
      </c>
      <c r="F639" s="9"/>
      <c r="G639" s="9">
        <f t="shared" si="9"/>
        <v>26.552397649121261</v>
      </c>
      <c r="H639" t="s">
        <v>2498</v>
      </c>
      <c r="I639" t="s">
        <v>2470</v>
      </c>
    </row>
    <row r="640" spans="1:9" x14ac:dyDescent="0.3">
      <c r="A640">
        <v>3723</v>
      </c>
      <c r="B640" t="s">
        <v>703</v>
      </c>
      <c r="C640" s="9">
        <v>2.7906976744185998</v>
      </c>
      <c r="D640" s="9"/>
      <c r="E640" s="9">
        <v>15.254237288135499</v>
      </c>
      <c r="F640" s="9">
        <v>2.7906976744185998</v>
      </c>
      <c r="G640" s="9">
        <f t="shared" si="9"/>
        <v>20.835632636972697</v>
      </c>
      <c r="H640" t="s">
        <v>2482</v>
      </c>
      <c r="I640" t="s">
        <v>2477</v>
      </c>
    </row>
    <row r="641" spans="1:9" x14ac:dyDescent="0.3">
      <c r="A641">
        <v>5609</v>
      </c>
      <c r="B641" t="s">
        <v>1081</v>
      </c>
      <c r="C641" s="9"/>
      <c r="D641" s="9"/>
      <c r="E641" s="9">
        <v>15.254237288135499</v>
      </c>
      <c r="F641" s="9">
        <v>10.604651162790599</v>
      </c>
      <c r="G641" s="9">
        <f t="shared" si="9"/>
        <v>25.858888450926099</v>
      </c>
      <c r="H641" t="s">
        <v>1131</v>
      </c>
      <c r="I641" t="s">
        <v>2477</v>
      </c>
    </row>
    <row r="642" spans="1:9" x14ac:dyDescent="0.3">
      <c r="A642">
        <v>4865</v>
      </c>
      <c r="B642" t="s">
        <v>933</v>
      </c>
      <c r="C642" s="9"/>
      <c r="D642" s="9"/>
      <c r="E642" s="9">
        <v>15.254237288135499</v>
      </c>
      <c r="F642" s="9">
        <v>10.0465116279069</v>
      </c>
      <c r="G642" s="9">
        <f t="shared" ref="G642:G705" si="10">C642+D642+E642+F642</f>
        <v>25.300748916042402</v>
      </c>
      <c r="H642" t="s">
        <v>2496</v>
      </c>
      <c r="I642" t="s">
        <v>2497</v>
      </c>
    </row>
    <row r="643" spans="1:9" x14ac:dyDescent="0.3">
      <c r="A643">
        <v>3283</v>
      </c>
      <c r="B643" t="s">
        <v>618</v>
      </c>
      <c r="C643" s="9"/>
      <c r="D643" s="9">
        <v>2.23880597014925</v>
      </c>
      <c r="E643" s="9">
        <v>15.254237288135499</v>
      </c>
      <c r="F643" s="9">
        <v>2.7906976744185998</v>
      </c>
      <c r="G643" s="9">
        <f t="shared" si="10"/>
        <v>20.283740932703349</v>
      </c>
      <c r="H643" t="s">
        <v>2498</v>
      </c>
      <c r="I643" t="s">
        <v>2470</v>
      </c>
    </row>
    <row r="644" spans="1:9" x14ac:dyDescent="0.3">
      <c r="A644">
        <v>2268</v>
      </c>
      <c r="B644" t="s">
        <v>411</v>
      </c>
      <c r="C644" s="9">
        <v>17.302325581395301</v>
      </c>
      <c r="D644" s="9">
        <v>9.8507462686567102</v>
      </c>
      <c r="E644" s="9">
        <v>14.745762711864399</v>
      </c>
      <c r="F644" s="9">
        <v>7.81395348837209</v>
      </c>
      <c r="G644" s="9">
        <f t="shared" si="10"/>
        <v>49.712788050288502</v>
      </c>
      <c r="H644" t="s">
        <v>2482</v>
      </c>
      <c r="I644" t="s">
        <v>2477</v>
      </c>
    </row>
    <row r="645" spans="1:9" x14ac:dyDescent="0.3">
      <c r="A645">
        <v>2025</v>
      </c>
      <c r="B645" t="s">
        <v>365</v>
      </c>
      <c r="C645" s="9">
        <v>13.395348837209299</v>
      </c>
      <c r="D645" s="9">
        <v>9.8507462686567102</v>
      </c>
      <c r="E645" s="9">
        <v>14.745762711864399</v>
      </c>
      <c r="F645" s="9">
        <v>10.604651162790599</v>
      </c>
      <c r="G645" s="9">
        <f t="shared" si="10"/>
        <v>48.596508980521008</v>
      </c>
      <c r="H645" t="s">
        <v>2500</v>
      </c>
      <c r="I645" t="s">
        <v>2466</v>
      </c>
    </row>
    <row r="646" spans="1:9" x14ac:dyDescent="0.3">
      <c r="A646">
        <v>7993</v>
      </c>
      <c r="B646" t="s">
        <v>1551</v>
      </c>
      <c r="C646" s="9">
        <v>11.162790697674399</v>
      </c>
      <c r="D646" s="9">
        <v>10.746268656716399</v>
      </c>
      <c r="E646" s="9">
        <v>14.745762711864399</v>
      </c>
      <c r="F646" s="9">
        <v>11.7209302325581</v>
      </c>
      <c r="G646" s="9">
        <f t="shared" si="10"/>
        <v>48.375752298813296</v>
      </c>
      <c r="H646" t="s">
        <v>2528</v>
      </c>
      <c r="I646" t="s">
        <v>2510</v>
      </c>
    </row>
    <row r="647" spans="1:9" x14ac:dyDescent="0.3">
      <c r="A647">
        <v>7586</v>
      </c>
      <c r="B647" t="s">
        <v>1471</v>
      </c>
      <c r="C647" s="9">
        <v>11.162790697674399</v>
      </c>
      <c r="D647" s="9">
        <v>4.4776119402985</v>
      </c>
      <c r="E647" s="9">
        <v>14.745762711864399</v>
      </c>
      <c r="F647" s="9">
        <v>2.7906976744185998</v>
      </c>
      <c r="G647" s="9">
        <f t="shared" si="10"/>
        <v>33.176863024255901</v>
      </c>
      <c r="H647" t="s">
        <v>2498</v>
      </c>
      <c r="I647" t="s">
        <v>2470</v>
      </c>
    </row>
    <row r="648" spans="1:9" x14ac:dyDescent="0.3">
      <c r="A648">
        <v>3275</v>
      </c>
      <c r="B648" t="s">
        <v>616</v>
      </c>
      <c r="C648" s="9">
        <v>10.0465116279069</v>
      </c>
      <c r="D648" s="9"/>
      <c r="E648" s="9">
        <v>14.745762711864399</v>
      </c>
      <c r="F648" s="9"/>
      <c r="G648" s="9">
        <f t="shared" si="10"/>
        <v>24.7922743397713</v>
      </c>
      <c r="H648" t="s">
        <v>2496</v>
      </c>
      <c r="I648" t="s">
        <v>2497</v>
      </c>
    </row>
    <row r="649" spans="1:9" x14ac:dyDescent="0.3">
      <c r="A649">
        <v>1018</v>
      </c>
      <c r="B649" t="s">
        <v>168</v>
      </c>
      <c r="C649" s="9">
        <v>8.9302325581395294</v>
      </c>
      <c r="D649" s="9">
        <v>4.4776119402985</v>
      </c>
      <c r="E649" s="9">
        <v>14.745762711864399</v>
      </c>
      <c r="F649" s="9">
        <v>2.7906976744185998</v>
      </c>
      <c r="G649" s="9">
        <f t="shared" si="10"/>
        <v>30.944304884721028</v>
      </c>
      <c r="H649" t="s">
        <v>2526</v>
      </c>
      <c r="I649" t="s">
        <v>2519</v>
      </c>
    </row>
    <row r="650" spans="1:9" x14ac:dyDescent="0.3">
      <c r="A650">
        <v>9762</v>
      </c>
      <c r="B650" t="s">
        <v>1932</v>
      </c>
      <c r="C650" s="9">
        <v>7.81395348837209</v>
      </c>
      <c r="D650" s="9">
        <v>6.2686567164179099</v>
      </c>
      <c r="E650" s="9">
        <v>14.745762711864399</v>
      </c>
      <c r="F650" s="9">
        <v>3.9069767441860401</v>
      </c>
      <c r="G650" s="9">
        <f t="shared" si="10"/>
        <v>32.735349660840441</v>
      </c>
      <c r="H650" t="s">
        <v>2476</v>
      </c>
      <c r="I650" t="s">
        <v>2477</v>
      </c>
    </row>
    <row r="651" spans="1:9" x14ac:dyDescent="0.3">
      <c r="A651">
        <v>5926</v>
      </c>
      <c r="B651" t="s">
        <v>1149</v>
      </c>
      <c r="C651" s="9">
        <v>6.1395348837209296</v>
      </c>
      <c r="D651" s="9">
        <v>12.9850746268656</v>
      </c>
      <c r="E651" s="9">
        <v>14.745762711864399</v>
      </c>
      <c r="F651" s="9">
        <v>7.2558139534883699</v>
      </c>
      <c r="G651" s="9">
        <f t="shared" si="10"/>
        <v>41.126186175939303</v>
      </c>
      <c r="H651" t="s">
        <v>2489</v>
      </c>
      <c r="I651" t="s">
        <v>2480</v>
      </c>
    </row>
    <row r="652" spans="1:9" x14ac:dyDescent="0.3">
      <c r="A652">
        <v>1410</v>
      </c>
      <c r="B652" t="s">
        <v>255</v>
      </c>
      <c r="C652" s="9">
        <v>6.1395348837209296</v>
      </c>
      <c r="D652" s="9">
        <v>4.9253731343283498</v>
      </c>
      <c r="E652" s="9">
        <v>14.745762711864399</v>
      </c>
      <c r="F652" s="9"/>
      <c r="G652" s="9">
        <f t="shared" si="10"/>
        <v>25.810670729913681</v>
      </c>
      <c r="H652" t="s">
        <v>2487</v>
      </c>
      <c r="I652" t="s">
        <v>2468</v>
      </c>
    </row>
    <row r="653" spans="1:9" x14ac:dyDescent="0.3">
      <c r="A653">
        <v>4727</v>
      </c>
      <c r="B653" t="s">
        <v>906</v>
      </c>
      <c r="C653" s="9">
        <v>2.7906976744185998</v>
      </c>
      <c r="D653" s="9">
        <v>4.9253731343283498</v>
      </c>
      <c r="E653" s="9">
        <v>14.745762711864399</v>
      </c>
      <c r="F653" s="9">
        <v>8.3720930232558093</v>
      </c>
      <c r="G653" s="9">
        <f t="shared" si="10"/>
        <v>30.833926543867157</v>
      </c>
      <c r="H653" t="s">
        <v>2505</v>
      </c>
      <c r="I653" t="s">
        <v>2506</v>
      </c>
    </row>
    <row r="654" spans="1:9" x14ac:dyDescent="0.3">
      <c r="A654">
        <v>4390</v>
      </c>
      <c r="B654" t="s">
        <v>846</v>
      </c>
      <c r="C654" s="9"/>
      <c r="D654" s="9">
        <v>10.2985074626865</v>
      </c>
      <c r="E654" s="9">
        <v>14.745762711864399</v>
      </c>
      <c r="F654" s="9">
        <v>8.3720930232558093</v>
      </c>
      <c r="G654" s="9">
        <f t="shared" si="10"/>
        <v>33.41636319780671</v>
      </c>
      <c r="H654" t="s">
        <v>2528</v>
      </c>
      <c r="I654" t="s">
        <v>2510</v>
      </c>
    </row>
    <row r="655" spans="1:9" x14ac:dyDescent="0.3">
      <c r="A655">
        <v>2448</v>
      </c>
      <c r="B655" t="s">
        <v>452</v>
      </c>
      <c r="C655" s="9"/>
      <c r="D655" s="9">
        <v>7.6119402985074602</v>
      </c>
      <c r="E655" s="9">
        <v>14.745762711864399</v>
      </c>
      <c r="F655" s="9">
        <v>7.81395348837209</v>
      </c>
      <c r="G655" s="9">
        <f t="shared" si="10"/>
        <v>30.17165649874395</v>
      </c>
      <c r="H655" t="s">
        <v>2481</v>
      </c>
      <c r="I655" t="s">
        <v>2466</v>
      </c>
    </row>
    <row r="656" spans="1:9" x14ac:dyDescent="0.3">
      <c r="A656">
        <v>6084</v>
      </c>
      <c r="B656" t="s">
        <v>1180</v>
      </c>
      <c r="C656" s="9"/>
      <c r="D656" s="9"/>
      <c r="E656" s="9">
        <v>14.745762711864399</v>
      </c>
      <c r="F656" s="9"/>
      <c r="G656" s="9">
        <f t="shared" si="10"/>
        <v>14.745762711864399</v>
      </c>
      <c r="H656" t="s">
        <v>1037</v>
      </c>
      <c r="I656" t="s">
        <v>2466</v>
      </c>
    </row>
    <row r="657" spans="1:9" x14ac:dyDescent="0.3">
      <c r="A657">
        <v>7723</v>
      </c>
      <c r="B657" t="s">
        <v>1499</v>
      </c>
      <c r="C657" s="9"/>
      <c r="D657" s="9"/>
      <c r="E657" s="9">
        <v>14.745762711864399</v>
      </c>
      <c r="F657" s="9"/>
      <c r="G657" s="9">
        <f t="shared" si="10"/>
        <v>14.745762711864399</v>
      </c>
      <c r="H657" t="s">
        <v>4</v>
      </c>
      <c r="I657" t="s">
        <v>2472</v>
      </c>
    </row>
    <row r="658" spans="1:9" x14ac:dyDescent="0.3">
      <c r="A658">
        <v>8779</v>
      </c>
      <c r="B658" t="s">
        <v>1695</v>
      </c>
      <c r="C658" s="9">
        <v>16.1860465116279</v>
      </c>
      <c r="D658" s="9">
        <v>8.0597014925373092</v>
      </c>
      <c r="E658" s="9">
        <v>14.2372881355932</v>
      </c>
      <c r="F658" s="9">
        <v>16.1860465116279</v>
      </c>
      <c r="G658" s="9">
        <f t="shared" si="10"/>
        <v>54.669082651386312</v>
      </c>
      <c r="H658" t="s">
        <v>2494</v>
      </c>
      <c r="I658" t="s">
        <v>2472</v>
      </c>
    </row>
    <row r="659" spans="1:9" x14ac:dyDescent="0.3">
      <c r="A659">
        <v>4430</v>
      </c>
      <c r="B659" t="s">
        <v>854</v>
      </c>
      <c r="C659" s="9">
        <v>13.395348837209299</v>
      </c>
      <c r="D659" s="9">
        <v>12.9850746268656</v>
      </c>
      <c r="E659" s="9">
        <v>14.2372881355932</v>
      </c>
      <c r="F659" s="9"/>
      <c r="G659" s="9">
        <f t="shared" si="10"/>
        <v>40.617711599668098</v>
      </c>
      <c r="H659" t="s">
        <v>4</v>
      </c>
      <c r="I659" t="s">
        <v>2472</v>
      </c>
    </row>
    <row r="660" spans="1:9" x14ac:dyDescent="0.3">
      <c r="A660">
        <v>8254</v>
      </c>
      <c r="B660" t="s">
        <v>1601</v>
      </c>
      <c r="C660" s="9">
        <v>12.279069767441801</v>
      </c>
      <c r="D660" s="9">
        <v>6.7164179104477597</v>
      </c>
      <c r="E660" s="9">
        <v>14.2372881355932</v>
      </c>
      <c r="F660" s="9">
        <v>3.34883720930232</v>
      </c>
      <c r="G660" s="9">
        <f t="shared" si="10"/>
        <v>36.581613022785078</v>
      </c>
      <c r="H660" t="s">
        <v>2467</v>
      </c>
      <c r="I660" t="s">
        <v>2468</v>
      </c>
    </row>
    <row r="661" spans="1:9" x14ac:dyDescent="0.3">
      <c r="A661">
        <v>1232</v>
      </c>
      <c r="B661" t="s">
        <v>216</v>
      </c>
      <c r="C661" s="9">
        <v>11.162790697674399</v>
      </c>
      <c r="D661" s="9">
        <v>4.4776119402985</v>
      </c>
      <c r="E661" s="9">
        <v>14.2372881355932</v>
      </c>
      <c r="F661" s="9">
        <v>8.3720930232558093</v>
      </c>
      <c r="G661" s="9">
        <f t="shared" si="10"/>
        <v>38.249783796821909</v>
      </c>
      <c r="H661" t="s">
        <v>2498</v>
      </c>
      <c r="I661" t="s">
        <v>2470</v>
      </c>
    </row>
    <row r="662" spans="1:9" x14ac:dyDescent="0.3">
      <c r="A662">
        <v>1469</v>
      </c>
      <c r="B662" t="s">
        <v>265</v>
      </c>
      <c r="C662" s="9">
        <v>8.9302325581395294</v>
      </c>
      <c r="D662" s="9">
        <v>8.5074626865671608</v>
      </c>
      <c r="E662" s="9">
        <v>14.2372881355932</v>
      </c>
      <c r="F662" s="9"/>
      <c r="G662" s="9">
        <f t="shared" si="10"/>
        <v>31.674983380299889</v>
      </c>
      <c r="H662" t="s">
        <v>2489</v>
      </c>
      <c r="I662" t="s">
        <v>2480</v>
      </c>
    </row>
    <row r="663" spans="1:9" x14ac:dyDescent="0.3">
      <c r="A663">
        <v>6863</v>
      </c>
      <c r="B663" t="s">
        <v>1339</v>
      </c>
      <c r="C663" s="9">
        <v>8.3720930232558093</v>
      </c>
      <c r="D663" s="9">
        <v>2.23880597014925</v>
      </c>
      <c r="E663" s="9">
        <v>14.2372881355932</v>
      </c>
      <c r="F663" s="9">
        <v>8.3720930232558093</v>
      </c>
      <c r="G663" s="9">
        <f t="shared" si="10"/>
        <v>33.22028015225407</v>
      </c>
      <c r="H663" t="s">
        <v>2476</v>
      </c>
      <c r="I663" t="s">
        <v>2477</v>
      </c>
    </row>
    <row r="664" spans="1:9" x14ac:dyDescent="0.3">
      <c r="A664">
        <v>9425</v>
      </c>
      <c r="B664" t="s">
        <v>1851</v>
      </c>
      <c r="C664" s="9">
        <v>7.2558139534883699</v>
      </c>
      <c r="D664" s="9"/>
      <c r="E664" s="9">
        <v>14.2372881355932</v>
      </c>
      <c r="F664" s="9">
        <v>7.2558139534883699</v>
      </c>
      <c r="G664" s="9">
        <f t="shared" si="10"/>
        <v>28.748916042569942</v>
      </c>
      <c r="H664" t="s">
        <v>2476</v>
      </c>
      <c r="I664" t="s">
        <v>2477</v>
      </c>
    </row>
    <row r="665" spans="1:9" x14ac:dyDescent="0.3">
      <c r="A665">
        <v>7760</v>
      </c>
      <c r="B665" t="s">
        <v>1507</v>
      </c>
      <c r="C665" s="9">
        <v>6.6976744186046497</v>
      </c>
      <c r="D665" s="9">
        <v>2.6865671641790998</v>
      </c>
      <c r="E665" s="9">
        <v>14.2372881355932</v>
      </c>
      <c r="F665" s="9">
        <v>2.7906976744185998</v>
      </c>
      <c r="G665" s="9">
        <f t="shared" si="10"/>
        <v>26.412227392795547</v>
      </c>
      <c r="H665" t="s">
        <v>2489</v>
      </c>
      <c r="I665" t="s">
        <v>2480</v>
      </c>
    </row>
    <row r="666" spans="1:9" x14ac:dyDescent="0.3">
      <c r="A666">
        <v>7614</v>
      </c>
      <c r="B666" t="s">
        <v>1480</v>
      </c>
      <c r="C666" s="9">
        <v>5.5813953488371997</v>
      </c>
      <c r="D666" s="9">
        <v>9.4029850746268604</v>
      </c>
      <c r="E666" s="9">
        <v>14.2372881355932</v>
      </c>
      <c r="F666" s="9">
        <v>3.9069767441860401</v>
      </c>
      <c r="G666" s="9">
        <f t="shared" si="10"/>
        <v>33.128645303243303</v>
      </c>
      <c r="H666" t="s">
        <v>2518</v>
      </c>
      <c r="I666" t="s">
        <v>2519</v>
      </c>
    </row>
    <row r="667" spans="1:9" x14ac:dyDescent="0.3">
      <c r="A667">
        <v>4320</v>
      </c>
      <c r="B667" t="s">
        <v>827</v>
      </c>
      <c r="C667" s="9">
        <v>5.5813953488371997</v>
      </c>
      <c r="D667" s="9">
        <v>5.3731343283581996</v>
      </c>
      <c r="E667" s="9">
        <v>14.2372881355932</v>
      </c>
      <c r="F667" s="9"/>
      <c r="G667" s="9">
        <f t="shared" si="10"/>
        <v>25.191817812788599</v>
      </c>
      <c r="H667" t="s">
        <v>2483</v>
      </c>
      <c r="I667" t="s">
        <v>2472</v>
      </c>
    </row>
    <row r="668" spans="1:9" x14ac:dyDescent="0.3">
      <c r="A668">
        <v>3765</v>
      </c>
      <c r="B668" t="s">
        <v>710</v>
      </c>
      <c r="C668" s="9">
        <v>5.5813953488371997</v>
      </c>
      <c r="D668" s="9"/>
      <c r="E668" s="9">
        <v>14.2372881355932</v>
      </c>
      <c r="F668" s="9">
        <v>2.7906976744185998</v>
      </c>
      <c r="G668" s="9">
        <f t="shared" si="10"/>
        <v>22.609381158849001</v>
      </c>
      <c r="H668" t="s">
        <v>2490</v>
      </c>
      <c r="I668" t="s">
        <v>2472</v>
      </c>
    </row>
    <row r="669" spans="1:9" x14ac:dyDescent="0.3">
      <c r="A669">
        <v>1301</v>
      </c>
      <c r="B669" t="s">
        <v>231</v>
      </c>
      <c r="C669" s="9">
        <v>2.7906976744185998</v>
      </c>
      <c r="D669" s="9">
        <v>4.9253731343283498</v>
      </c>
      <c r="E669" s="9">
        <v>14.2372881355932</v>
      </c>
      <c r="F669" s="9">
        <v>6.1395348837209296</v>
      </c>
      <c r="G669" s="9">
        <f t="shared" si="10"/>
        <v>28.092893828061079</v>
      </c>
      <c r="H669" t="s">
        <v>2515</v>
      </c>
      <c r="I669" t="s">
        <v>2512</v>
      </c>
    </row>
    <row r="670" spans="1:9" x14ac:dyDescent="0.3">
      <c r="A670">
        <v>1181</v>
      </c>
      <c r="B670" t="s">
        <v>202</v>
      </c>
      <c r="C670" s="9">
        <v>2.7906976744185998</v>
      </c>
      <c r="D670" s="9"/>
      <c r="E670" s="9">
        <v>14.2372881355932</v>
      </c>
      <c r="F670" s="9">
        <v>6.6976744186046497</v>
      </c>
      <c r="G670" s="9">
        <f t="shared" si="10"/>
        <v>23.725660228616448</v>
      </c>
      <c r="H670" t="s">
        <v>2530</v>
      </c>
      <c r="I670" t="s">
        <v>2519</v>
      </c>
    </row>
    <row r="671" spans="1:9" x14ac:dyDescent="0.3">
      <c r="A671">
        <v>6125</v>
      </c>
      <c r="B671" t="s">
        <v>1187</v>
      </c>
      <c r="C671" s="9">
        <v>2.7906976744185998</v>
      </c>
      <c r="D671" s="9"/>
      <c r="E671" s="9">
        <v>14.2372881355932</v>
      </c>
      <c r="F671" s="9">
        <v>2.7906976744185998</v>
      </c>
      <c r="G671" s="9">
        <f t="shared" si="10"/>
        <v>19.818683484430398</v>
      </c>
      <c r="H671" t="s">
        <v>1037</v>
      </c>
      <c r="I671" t="s">
        <v>2466</v>
      </c>
    </row>
    <row r="672" spans="1:9" x14ac:dyDescent="0.3">
      <c r="A672">
        <v>8966</v>
      </c>
      <c r="B672" t="s">
        <v>1740</v>
      </c>
      <c r="C672" s="9"/>
      <c r="D672" s="9">
        <v>13.8805970149253</v>
      </c>
      <c r="E672" s="9">
        <v>14.2372881355932</v>
      </c>
      <c r="F672" s="9">
        <v>2.7906976744185998</v>
      </c>
      <c r="G672" s="9">
        <f t="shared" si="10"/>
        <v>30.908582824937099</v>
      </c>
      <c r="H672" t="s">
        <v>2518</v>
      </c>
      <c r="I672" t="s">
        <v>2519</v>
      </c>
    </row>
    <row r="673" spans="1:9" x14ac:dyDescent="0.3">
      <c r="A673">
        <v>1824</v>
      </c>
      <c r="B673" t="s">
        <v>337</v>
      </c>
      <c r="C673" s="9"/>
      <c r="D673" s="9"/>
      <c r="E673" s="9">
        <v>14.2372881355932</v>
      </c>
      <c r="F673" s="9">
        <v>12.279069767441801</v>
      </c>
      <c r="G673" s="9">
        <f t="shared" si="10"/>
        <v>26.516357903035001</v>
      </c>
      <c r="H673" t="s">
        <v>310</v>
      </c>
      <c r="I673" t="s">
        <v>2480</v>
      </c>
    </row>
    <row r="674" spans="1:9" x14ac:dyDescent="0.3">
      <c r="A674">
        <v>5343</v>
      </c>
      <c r="B674" t="s">
        <v>1034</v>
      </c>
      <c r="C674" s="9"/>
      <c r="D674" s="9">
        <v>4.4776119402985</v>
      </c>
      <c r="E674" s="9">
        <v>14.2372881355932</v>
      </c>
      <c r="F674" s="9">
        <v>2.7906976744185998</v>
      </c>
      <c r="G674" s="9">
        <f t="shared" si="10"/>
        <v>21.505597750310297</v>
      </c>
      <c r="H674" t="s">
        <v>112</v>
      </c>
      <c r="I674" t="s">
        <v>2464</v>
      </c>
    </row>
    <row r="675" spans="1:9" x14ac:dyDescent="0.3">
      <c r="A675">
        <v>4453</v>
      </c>
      <c r="B675" t="s">
        <v>860</v>
      </c>
      <c r="C675" s="9"/>
      <c r="D675" s="9"/>
      <c r="E675" s="9">
        <v>14.2372881355932</v>
      </c>
      <c r="F675" s="9">
        <v>5.5813953488371997</v>
      </c>
      <c r="G675" s="9">
        <f t="shared" si="10"/>
        <v>19.818683484430402</v>
      </c>
      <c r="H675" t="s">
        <v>2469</v>
      </c>
      <c r="I675" t="s">
        <v>2470</v>
      </c>
    </row>
    <row r="676" spans="1:9" x14ac:dyDescent="0.3">
      <c r="A676">
        <v>9411</v>
      </c>
      <c r="B676" t="s">
        <v>1847</v>
      </c>
      <c r="C676" s="9"/>
      <c r="D676" s="9">
        <v>2.23880597014925</v>
      </c>
      <c r="E676" s="9">
        <v>14.2372881355932</v>
      </c>
      <c r="F676" s="9">
        <v>2.7906976744185998</v>
      </c>
      <c r="G676" s="9">
        <f t="shared" si="10"/>
        <v>19.26679178016105</v>
      </c>
      <c r="H676" t="s">
        <v>105</v>
      </c>
      <c r="I676" t="s">
        <v>2464</v>
      </c>
    </row>
    <row r="677" spans="1:9" x14ac:dyDescent="0.3">
      <c r="A677">
        <v>7845</v>
      </c>
      <c r="B677" t="s">
        <v>1524</v>
      </c>
      <c r="C677" s="9"/>
      <c r="D677" s="9"/>
      <c r="E677" s="9">
        <v>14.2372881355932</v>
      </c>
      <c r="F677" s="9">
        <v>3.34883720930232</v>
      </c>
      <c r="G677" s="9">
        <f t="shared" si="10"/>
        <v>17.586125344895521</v>
      </c>
      <c r="H677" t="s">
        <v>2479</v>
      </c>
      <c r="I677" t="s">
        <v>2480</v>
      </c>
    </row>
    <row r="678" spans="1:9" x14ac:dyDescent="0.3">
      <c r="A678">
        <v>2552</v>
      </c>
      <c r="B678" t="s">
        <v>471</v>
      </c>
      <c r="C678" s="9">
        <v>18.976744186046499</v>
      </c>
      <c r="D678" s="9">
        <v>12.5373134328358</v>
      </c>
      <c r="E678" s="9">
        <v>13.728813559322001</v>
      </c>
      <c r="F678" s="9">
        <v>29.581395348837201</v>
      </c>
      <c r="G678" s="9">
        <f t="shared" si="10"/>
        <v>74.824266527041502</v>
      </c>
      <c r="H678" t="s">
        <v>109</v>
      </c>
      <c r="I678" t="s">
        <v>2464</v>
      </c>
    </row>
    <row r="679" spans="1:9" x14ac:dyDescent="0.3">
      <c r="A679">
        <v>3480</v>
      </c>
      <c r="B679" t="s">
        <v>654</v>
      </c>
      <c r="C679" s="9">
        <v>13.953488372093</v>
      </c>
      <c r="D679" s="9">
        <v>6.7164179104477597</v>
      </c>
      <c r="E679" s="9">
        <v>13.728813559322001</v>
      </c>
      <c r="F679" s="9">
        <v>15.6279069767441</v>
      </c>
      <c r="G679" s="9">
        <f t="shared" si="10"/>
        <v>50.026626818606857</v>
      </c>
      <c r="H679" t="s">
        <v>105</v>
      </c>
      <c r="I679" t="s">
        <v>2464</v>
      </c>
    </row>
    <row r="680" spans="1:9" x14ac:dyDescent="0.3">
      <c r="A680">
        <v>4567</v>
      </c>
      <c r="B680" t="s">
        <v>878</v>
      </c>
      <c r="C680" s="9">
        <v>13.953488372093</v>
      </c>
      <c r="D680" s="9">
        <v>6.7164179104477597</v>
      </c>
      <c r="E680" s="9">
        <v>13.728813559322001</v>
      </c>
      <c r="F680" s="9">
        <v>9.4883720930232496</v>
      </c>
      <c r="G680" s="9">
        <f t="shared" si="10"/>
        <v>43.887091934886008</v>
      </c>
      <c r="H680" t="s">
        <v>2527</v>
      </c>
      <c r="I680" t="s">
        <v>2506</v>
      </c>
    </row>
    <row r="681" spans="1:9" x14ac:dyDescent="0.3">
      <c r="A681">
        <v>9141</v>
      </c>
      <c r="B681" t="s">
        <v>1782</v>
      </c>
      <c r="C681" s="9">
        <v>11.162790697674399</v>
      </c>
      <c r="D681" s="9">
        <v>19.253731343283501</v>
      </c>
      <c r="E681" s="9">
        <v>13.728813559322001</v>
      </c>
      <c r="F681" s="9">
        <v>11.7209302325581</v>
      </c>
      <c r="G681" s="9">
        <f t="shared" si="10"/>
        <v>55.866265832837996</v>
      </c>
      <c r="H681" t="s">
        <v>2490</v>
      </c>
      <c r="I681" t="s">
        <v>2472</v>
      </c>
    </row>
    <row r="682" spans="1:9" x14ac:dyDescent="0.3">
      <c r="A682">
        <v>6915</v>
      </c>
      <c r="B682" t="s">
        <v>1349</v>
      </c>
      <c r="C682" s="9">
        <v>11.162790697674399</v>
      </c>
      <c r="D682" s="9">
        <v>12.089552238805901</v>
      </c>
      <c r="E682" s="9">
        <v>13.728813559322001</v>
      </c>
      <c r="F682" s="9">
        <v>2.7906976744185998</v>
      </c>
      <c r="G682" s="9">
        <f t="shared" si="10"/>
        <v>39.771854170220905</v>
      </c>
      <c r="H682" t="s">
        <v>2482</v>
      </c>
      <c r="I682" t="s">
        <v>2477</v>
      </c>
    </row>
    <row r="683" spans="1:9" x14ac:dyDescent="0.3">
      <c r="A683">
        <v>1458</v>
      </c>
      <c r="B683" t="s">
        <v>262</v>
      </c>
      <c r="C683" s="9">
        <v>10.604651162790599</v>
      </c>
      <c r="D683" s="9">
        <v>16.119402985074601</v>
      </c>
      <c r="E683" s="9">
        <v>13.728813559322001</v>
      </c>
      <c r="F683" s="9">
        <v>12.279069767441801</v>
      </c>
      <c r="G683" s="9">
        <f t="shared" si="10"/>
        <v>52.731937474629007</v>
      </c>
      <c r="H683" t="s">
        <v>4</v>
      </c>
      <c r="I683" t="s">
        <v>2472</v>
      </c>
    </row>
    <row r="684" spans="1:9" x14ac:dyDescent="0.3">
      <c r="A684">
        <v>9449</v>
      </c>
      <c r="B684" t="s">
        <v>1858</v>
      </c>
      <c r="C684" s="9">
        <v>10.0465116279069</v>
      </c>
      <c r="D684" s="9">
        <v>3.1343283582089501</v>
      </c>
      <c r="E684" s="9">
        <v>13.728813559322001</v>
      </c>
      <c r="F684" s="9">
        <v>9.4883720930232496</v>
      </c>
      <c r="G684" s="9">
        <f t="shared" si="10"/>
        <v>36.3980256384611</v>
      </c>
      <c r="H684" t="s">
        <v>2467</v>
      </c>
      <c r="I684" t="s">
        <v>2468</v>
      </c>
    </row>
    <row r="685" spans="1:9" x14ac:dyDescent="0.3">
      <c r="A685">
        <v>9364</v>
      </c>
      <c r="B685" t="s">
        <v>1834</v>
      </c>
      <c r="C685" s="9">
        <v>7.81395348837209</v>
      </c>
      <c r="D685" s="9">
        <v>6.2686567164179099</v>
      </c>
      <c r="E685" s="9">
        <v>13.728813559322001</v>
      </c>
      <c r="F685" s="9"/>
      <c r="G685" s="9">
        <f t="shared" si="10"/>
        <v>27.811423764112</v>
      </c>
      <c r="H685" t="s">
        <v>2505</v>
      </c>
      <c r="I685" t="s">
        <v>2506</v>
      </c>
    </row>
    <row r="686" spans="1:9" x14ac:dyDescent="0.3">
      <c r="A686">
        <v>8034</v>
      </c>
      <c r="B686" t="s">
        <v>1559</v>
      </c>
      <c r="C686" s="9">
        <v>2.7906976744185998</v>
      </c>
      <c r="D686" s="9">
        <v>8.9552238805970106</v>
      </c>
      <c r="E686" s="9">
        <v>13.728813559322001</v>
      </c>
      <c r="F686" s="9">
        <v>2.7906976744185998</v>
      </c>
      <c r="G686" s="9">
        <f t="shared" si="10"/>
        <v>28.265432788756211</v>
      </c>
      <c r="H686" t="s">
        <v>109</v>
      </c>
      <c r="I686" t="s">
        <v>2464</v>
      </c>
    </row>
    <row r="687" spans="1:9" x14ac:dyDescent="0.3">
      <c r="A687">
        <v>6669</v>
      </c>
      <c r="B687" t="s">
        <v>1299</v>
      </c>
      <c r="C687" s="9">
        <v>2.7906976744185998</v>
      </c>
      <c r="D687" s="9">
        <v>8.0597014925373092</v>
      </c>
      <c r="E687" s="9">
        <v>13.728813559322001</v>
      </c>
      <c r="F687" s="9"/>
      <c r="G687" s="9">
        <f t="shared" si="10"/>
        <v>24.579212726277909</v>
      </c>
      <c r="H687" t="s">
        <v>2489</v>
      </c>
      <c r="I687" t="s">
        <v>2480</v>
      </c>
    </row>
    <row r="688" spans="1:9" x14ac:dyDescent="0.3">
      <c r="A688">
        <v>2102</v>
      </c>
      <c r="B688" t="s">
        <v>382</v>
      </c>
      <c r="C688" s="9"/>
      <c r="D688" s="9"/>
      <c r="E688" s="9">
        <v>13.728813559322001</v>
      </c>
      <c r="F688" s="9">
        <v>2.7906976744185998</v>
      </c>
      <c r="G688" s="9">
        <f t="shared" si="10"/>
        <v>16.519511233740602</v>
      </c>
      <c r="H688" t="s">
        <v>2490</v>
      </c>
      <c r="I688" t="s">
        <v>2472</v>
      </c>
    </row>
    <row r="689" spans="1:9" x14ac:dyDescent="0.3">
      <c r="A689">
        <v>3030</v>
      </c>
      <c r="B689" t="s">
        <v>566</v>
      </c>
      <c r="C689" s="9"/>
      <c r="D689" s="9"/>
      <c r="E689" s="9">
        <v>13.728813559322001</v>
      </c>
      <c r="F689" s="9"/>
      <c r="G689" s="9">
        <f t="shared" si="10"/>
        <v>13.728813559322001</v>
      </c>
      <c r="H689" t="s">
        <v>2522</v>
      </c>
      <c r="I689" t="s">
        <v>2517</v>
      </c>
    </row>
    <row r="690" spans="1:9" x14ac:dyDescent="0.3">
      <c r="A690">
        <v>3523</v>
      </c>
      <c r="B690" t="s">
        <v>2096</v>
      </c>
      <c r="C690" s="9"/>
      <c r="D690" s="9"/>
      <c r="E690" s="9">
        <v>13.728813559322001</v>
      </c>
      <c r="F690" s="9"/>
      <c r="G690" s="9">
        <f t="shared" si="10"/>
        <v>13.728813559322001</v>
      </c>
      <c r="H690" t="s">
        <v>2502</v>
      </c>
      <c r="I690" t="s">
        <v>2497</v>
      </c>
    </row>
    <row r="691" spans="1:9" x14ac:dyDescent="0.3">
      <c r="A691">
        <v>5395</v>
      </c>
      <c r="B691" t="s">
        <v>1044</v>
      </c>
      <c r="C691" s="9"/>
      <c r="D691" s="9"/>
      <c r="E691" s="9">
        <v>13.728813559322001</v>
      </c>
      <c r="F691" s="9"/>
      <c r="G691" s="9">
        <f t="shared" si="10"/>
        <v>13.728813559322001</v>
      </c>
      <c r="H691" t="s">
        <v>2467</v>
      </c>
      <c r="I691" t="s">
        <v>2468</v>
      </c>
    </row>
    <row r="692" spans="1:9" x14ac:dyDescent="0.3">
      <c r="A692">
        <v>5226</v>
      </c>
      <c r="B692" t="s">
        <v>1012</v>
      </c>
      <c r="C692" s="9">
        <v>33.488372093023202</v>
      </c>
      <c r="D692" s="9">
        <v>9.8507462686567102</v>
      </c>
      <c r="E692" s="9">
        <v>13.2203389830508</v>
      </c>
      <c r="F692" s="9">
        <v>7.81395348837209</v>
      </c>
      <c r="G692" s="9">
        <f t="shared" si="10"/>
        <v>64.373410833102795</v>
      </c>
      <c r="H692" t="s">
        <v>2482</v>
      </c>
      <c r="I692" t="s">
        <v>2477</v>
      </c>
    </row>
    <row r="693" spans="1:9" x14ac:dyDescent="0.3">
      <c r="A693">
        <v>5320</v>
      </c>
      <c r="B693" t="s">
        <v>1029</v>
      </c>
      <c r="C693" s="9">
        <v>25.116279069767401</v>
      </c>
      <c r="D693" s="9">
        <v>8.9552238805970106</v>
      </c>
      <c r="E693" s="9">
        <v>13.2203389830508</v>
      </c>
      <c r="F693" s="9">
        <v>12.837209302325499</v>
      </c>
      <c r="G693" s="9">
        <f t="shared" si="10"/>
        <v>60.129051235740711</v>
      </c>
      <c r="H693" t="s">
        <v>2501</v>
      </c>
      <c r="I693" t="s">
        <v>2468</v>
      </c>
    </row>
    <row r="694" spans="1:9" x14ac:dyDescent="0.3">
      <c r="A694">
        <v>5144</v>
      </c>
      <c r="B694" t="s">
        <v>997</v>
      </c>
      <c r="C694" s="9">
        <v>22.325581395348799</v>
      </c>
      <c r="D694" s="9"/>
      <c r="E694" s="9">
        <v>13.2203389830508</v>
      </c>
      <c r="F694" s="9">
        <v>33.488372093023202</v>
      </c>
      <c r="G694" s="9">
        <f t="shared" si="10"/>
        <v>69.034292471422802</v>
      </c>
      <c r="H694" t="s">
        <v>2476</v>
      </c>
      <c r="I694" t="s">
        <v>2477</v>
      </c>
    </row>
    <row r="695" spans="1:9" x14ac:dyDescent="0.3">
      <c r="A695">
        <v>3266</v>
      </c>
      <c r="B695" t="s">
        <v>611</v>
      </c>
      <c r="C695" s="9">
        <v>17.302325581395301</v>
      </c>
      <c r="D695" s="9">
        <v>28.656716417910399</v>
      </c>
      <c r="E695" s="9">
        <v>13.2203389830508</v>
      </c>
      <c r="F695" s="9">
        <v>7.2558139534883699</v>
      </c>
      <c r="G695" s="9">
        <f t="shared" si="10"/>
        <v>66.435194935844862</v>
      </c>
      <c r="H695" t="s">
        <v>108</v>
      </c>
      <c r="I695" t="s">
        <v>2464</v>
      </c>
    </row>
    <row r="696" spans="1:9" x14ac:dyDescent="0.3">
      <c r="A696">
        <v>7058</v>
      </c>
      <c r="B696" t="s">
        <v>1371</v>
      </c>
      <c r="C696" s="9">
        <v>15.6279069767441</v>
      </c>
      <c r="D696" s="9">
        <v>35.373134328358198</v>
      </c>
      <c r="E696" s="9">
        <v>13.2203389830508</v>
      </c>
      <c r="F696" s="9">
        <v>8.9302325581395294</v>
      </c>
      <c r="G696" s="9">
        <f t="shared" si="10"/>
        <v>73.151612846292636</v>
      </c>
      <c r="H696" t="s">
        <v>2484</v>
      </c>
      <c r="I696" t="s">
        <v>2468</v>
      </c>
    </row>
    <row r="697" spans="1:9" x14ac:dyDescent="0.3">
      <c r="A697">
        <v>1076</v>
      </c>
      <c r="B697" t="s">
        <v>182</v>
      </c>
      <c r="C697" s="9">
        <v>11.162790697674399</v>
      </c>
      <c r="D697" s="9">
        <v>9.4029850746268604</v>
      </c>
      <c r="E697" s="9">
        <v>13.2203389830508</v>
      </c>
      <c r="F697" s="9">
        <v>3.9069767441860401</v>
      </c>
      <c r="G697" s="9">
        <f t="shared" si="10"/>
        <v>37.693091499538099</v>
      </c>
      <c r="H697" t="s">
        <v>2527</v>
      </c>
      <c r="I697" t="s">
        <v>2506</v>
      </c>
    </row>
    <row r="698" spans="1:9" x14ac:dyDescent="0.3">
      <c r="A698">
        <v>7517</v>
      </c>
      <c r="B698" t="s">
        <v>1459</v>
      </c>
      <c r="C698" s="9">
        <v>10.604651162790599</v>
      </c>
      <c r="D698" s="9">
        <v>14.3283582089552</v>
      </c>
      <c r="E698" s="9">
        <v>13.2203389830508</v>
      </c>
      <c r="F698" s="9">
        <v>7.2558139534883699</v>
      </c>
      <c r="G698" s="9">
        <f t="shared" si="10"/>
        <v>45.409162308284969</v>
      </c>
      <c r="H698" t="s">
        <v>104</v>
      </c>
      <c r="I698" t="s">
        <v>2464</v>
      </c>
    </row>
    <row r="699" spans="1:9" x14ac:dyDescent="0.3">
      <c r="A699">
        <v>4408</v>
      </c>
      <c r="B699" t="s">
        <v>850</v>
      </c>
      <c r="C699" s="9">
        <v>9.4883720930232496</v>
      </c>
      <c r="D699" s="9">
        <v>12.9850746268656</v>
      </c>
      <c r="E699" s="9">
        <v>13.2203389830508</v>
      </c>
      <c r="F699" s="9">
        <v>5.5813953488371997</v>
      </c>
      <c r="G699" s="9">
        <f t="shared" si="10"/>
        <v>41.275181051776848</v>
      </c>
      <c r="H699" t="s">
        <v>2485</v>
      </c>
      <c r="I699" t="s">
        <v>2468</v>
      </c>
    </row>
    <row r="700" spans="1:9" x14ac:dyDescent="0.3">
      <c r="A700">
        <v>8278</v>
      </c>
      <c r="B700" t="s">
        <v>1606</v>
      </c>
      <c r="C700" s="9">
        <v>8.3720930232558093</v>
      </c>
      <c r="D700" s="9">
        <v>4.9253731343283498</v>
      </c>
      <c r="E700" s="9">
        <v>13.2203389830508</v>
      </c>
      <c r="F700" s="9">
        <v>8.3720930232558093</v>
      </c>
      <c r="G700" s="9">
        <f t="shared" si="10"/>
        <v>34.88989816389077</v>
      </c>
      <c r="H700" t="s">
        <v>2467</v>
      </c>
      <c r="I700" t="s">
        <v>2468</v>
      </c>
    </row>
    <row r="701" spans="1:9" x14ac:dyDescent="0.3">
      <c r="A701">
        <v>1640</v>
      </c>
      <c r="B701" t="s">
        <v>302</v>
      </c>
      <c r="C701" s="9">
        <v>6.6976744186046497</v>
      </c>
      <c r="D701" s="9">
        <v>7.1641791044776104</v>
      </c>
      <c r="E701" s="9">
        <v>13.2203389830508</v>
      </c>
      <c r="F701" s="9"/>
      <c r="G701" s="9">
        <f t="shared" si="10"/>
        <v>27.082192506133062</v>
      </c>
      <c r="H701" t="s">
        <v>2482</v>
      </c>
      <c r="I701" t="s">
        <v>2477</v>
      </c>
    </row>
    <row r="702" spans="1:9" x14ac:dyDescent="0.3">
      <c r="A702">
        <v>4017</v>
      </c>
      <c r="B702" t="s">
        <v>761</v>
      </c>
      <c r="C702" s="9">
        <v>6.1395348837209296</v>
      </c>
      <c r="D702" s="9">
        <v>7.1641791044776104</v>
      </c>
      <c r="E702" s="9">
        <v>13.2203389830508</v>
      </c>
      <c r="F702" s="9">
        <v>2.7906976744185998</v>
      </c>
      <c r="G702" s="9">
        <f t="shared" si="10"/>
        <v>29.314750645667939</v>
      </c>
      <c r="H702" t="s">
        <v>2523</v>
      </c>
      <c r="I702" t="s">
        <v>2519</v>
      </c>
    </row>
    <row r="703" spans="1:9" x14ac:dyDescent="0.3">
      <c r="A703">
        <v>4347</v>
      </c>
      <c r="B703" t="s">
        <v>835</v>
      </c>
      <c r="C703" s="9">
        <v>5.5813953488371997</v>
      </c>
      <c r="D703" s="9">
        <v>4.4776119402985</v>
      </c>
      <c r="E703" s="9">
        <v>13.2203389830508</v>
      </c>
      <c r="F703" s="9">
        <v>2.7906976744185998</v>
      </c>
      <c r="G703" s="9">
        <f t="shared" si="10"/>
        <v>26.0700439466051</v>
      </c>
      <c r="H703" t="s">
        <v>2503</v>
      </c>
      <c r="I703" t="s">
        <v>2466</v>
      </c>
    </row>
    <row r="704" spans="1:9" x14ac:dyDescent="0.3">
      <c r="A704">
        <v>5387</v>
      </c>
      <c r="B704" t="s">
        <v>2206</v>
      </c>
      <c r="C704" s="9">
        <v>3.9069767441860401</v>
      </c>
      <c r="D704" s="9"/>
      <c r="E704" s="9">
        <v>13.2203389830508</v>
      </c>
      <c r="F704" s="9"/>
      <c r="G704" s="9">
        <f t="shared" si="10"/>
        <v>17.127315727236841</v>
      </c>
      <c r="H704" t="s">
        <v>2514</v>
      </c>
      <c r="I704" t="s">
        <v>2512</v>
      </c>
    </row>
    <row r="705" spans="1:9" x14ac:dyDescent="0.3">
      <c r="A705">
        <v>2365</v>
      </c>
      <c r="B705" t="s">
        <v>434</v>
      </c>
      <c r="C705" s="9">
        <v>3.34883720930232</v>
      </c>
      <c r="D705" s="9">
        <v>2.6865671641790998</v>
      </c>
      <c r="E705" s="9">
        <v>13.2203389830508</v>
      </c>
      <c r="F705" s="9"/>
      <c r="G705" s="9">
        <f t="shared" si="10"/>
        <v>19.255743356532221</v>
      </c>
      <c r="H705" t="s">
        <v>2513</v>
      </c>
      <c r="I705" t="s">
        <v>2512</v>
      </c>
    </row>
    <row r="706" spans="1:9" x14ac:dyDescent="0.3">
      <c r="A706">
        <v>4088</v>
      </c>
      <c r="B706" t="s">
        <v>778</v>
      </c>
      <c r="C706" s="9">
        <v>3.34883720930232</v>
      </c>
      <c r="D706" s="9">
        <v>2.23880597014925</v>
      </c>
      <c r="E706" s="9">
        <v>13.2203389830508</v>
      </c>
      <c r="F706" s="9"/>
      <c r="G706" s="9">
        <f t="shared" ref="G706:G769" si="11">C706+D706+E706+F706</f>
        <v>18.80798216250237</v>
      </c>
      <c r="H706" t="s">
        <v>2496</v>
      </c>
      <c r="I706" t="s">
        <v>2497</v>
      </c>
    </row>
    <row r="707" spans="1:9" x14ac:dyDescent="0.3">
      <c r="A707">
        <v>3724</v>
      </c>
      <c r="B707" t="s">
        <v>704</v>
      </c>
      <c r="C707" s="9">
        <v>3.34883720930232</v>
      </c>
      <c r="D707" s="9"/>
      <c r="E707" s="9">
        <v>13.2203389830508</v>
      </c>
      <c r="F707" s="9"/>
      <c r="G707" s="9">
        <f t="shared" si="11"/>
        <v>16.569176192353119</v>
      </c>
      <c r="H707" t="s">
        <v>2498</v>
      </c>
      <c r="I707" t="s">
        <v>2470</v>
      </c>
    </row>
    <row r="708" spans="1:9" x14ac:dyDescent="0.3">
      <c r="A708">
        <v>3894</v>
      </c>
      <c r="B708" t="s">
        <v>735</v>
      </c>
      <c r="C708" s="9">
        <v>2.7906976744185998</v>
      </c>
      <c r="D708" s="9">
        <v>9.4029850746268604</v>
      </c>
      <c r="E708" s="9">
        <v>13.2203389830508</v>
      </c>
      <c r="F708" s="9">
        <v>11.162790697674399</v>
      </c>
      <c r="G708" s="9">
        <f t="shared" si="11"/>
        <v>36.576812429770655</v>
      </c>
      <c r="H708" t="s">
        <v>2507</v>
      </c>
      <c r="I708" t="s">
        <v>2506</v>
      </c>
    </row>
    <row r="709" spans="1:9" x14ac:dyDescent="0.3">
      <c r="A709">
        <v>5028</v>
      </c>
      <c r="B709" t="s">
        <v>969</v>
      </c>
      <c r="C709" s="9">
        <v>2.7906976744185998</v>
      </c>
      <c r="D709" s="9">
        <v>6.7164179104477597</v>
      </c>
      <c r="E709" s="9">
        <v>13.2203389830508</v>
      </c>
      <c r="F709" s="9">
        <v>2.7906976744185998</v>
      </c>
      <c r="G709" s="9">
        <f t="shared" si="11"/>
        <v>25.518152242335756</v>
      </c>
      <c r="H709" t="s">
        <v>108</v>
      </c>
      <c r="I709" t="s">
        <v>2464</v>
      </c>
    </row>
    <row r="710" spans="1:9" x14ac:dyDescent="0.3">
      <c r="A710">
        <v>2848</v>
      </c>
      <c r="B710" t="s">
        <v>525</v>
      </c>
      <c r="C710" s="9"/>
      <c r="D710" s="9">
        <v>25.9701492537313</v>
      </c>
      <c r="E710" s="9">
        <v>13.2203389830508</v>
      </c>
      <c r="F710" s="9">
        <v>5.5813953488371997</v>
      </c>
      <c r="G710" s="9">
        <f t="shared" si="11"/>
        <v>44.7718835856193</v>
      </c>
      <c r="H710" t="s">
        <v>113</v>
      </c>
      <c r="I710" t="s">
        <v>2464</v>
      </c>
    </row>
    <row r="711" spans="1:9" x14ac:dyDescent="0.3">
      <c r="A711">
        <v>1061</v>
      </c>
      <c r="B711" t="s">
        <v>181</v>
      </c>
      <c r="C711" s="9"/>
      <c r="D711" s="9">
        <v>4.4776119402985</v>
      </c>
      <c r="E711" s="9">
        <v>13.2203389830508</v>
      </c>
      <c r="F711" s="9">
        <v>11.162790697674399</v>
      </c>
      <c r="G711" s="9">
        <f t="shared" si="11"/>
        <v>28.860741621023699</v>
      </c>
      <c r="H711" t="s">
        <v>2504</v>
      </c>
      <c r="I711" t="s">
        <v>2497</v>
      </c>
    </row>
    <row r="712" spans="1:9" x14ac:dyDescent="0.3">
      <c r="A712">
        <v>8754</v>
      </c>
      <c r="B712" t="s">
        <v>1689</v>
      </c>
      <c r="C712" s="9"/>
      <c r="D712" s="9">
        <v>4.4776119402985</v>
      </c>
      <c r="E712" s="9">
        <v>13.2203389830508</v>
      </c>
      <c r="F712" s="9">
        <v>2.7906976744185998</v>
      </c>
      <c r="G712" s="9">
        <f t="shared" si="11"/>
        <v>20.488648597767899</v>
      </c>
      <c r="H712" t="s">
        <v>2487</v>
      </c>
      <c r="I712" t="s">
        <v>2468</v>
      </c>
    </row>
    <row r="713" spans="1:9" x14ac:dyDescent="0.3">
      <c r="A713">
        <v>5378</v>
      </c>
      <c r="B713" t="s">
        <v>1041</v>
      </c>
      <c r="C713" s="9"/>
      <c r="D713" s="9">
        <v>2.6865671641790998</v>
      </c>
      <c r="E713" s="9">
        <v>13.2203389830508</v>
      </c>
      <c r="F713" s="9">
        <v>2.7906976744185998</v>
      </c>
      <c r="G713" s="9">
        <f t="shared" si="11"/>
        <v>18.697603821648499</v>
      </c>
      <c r="H713" t="s">
        <v>2513</v>
      </c>
      <c r="I713" t="s">
        <v>2512</v>
      </c>
    </row>
    <row r="714" spans="1:9" x14ac:dyDescent="0.3">
      <c r="A714">
        <v>8929</v>
      </c>
      <c r="B714" t="s">
        <v>1732</v>
      </c>
      <c r="C714" s="9"/>
      <c r="D714" s="9">
        <v>5.3731343283581996</v>
      </c>
      <c r="E714" s="9">
        <v>13.2203389830508</v>
      </c>
      <c r="F714" s="9"/>
      <c r="G714" s="9">
        <f t="shared" si="11"/>
        <v>18.593473311408999</v>
      </c>
      <c r="H714" t="s">
        <v>310</v>
      </c>
      <c r="I714" t="s">
        <v>2480</v>
      </c>
    </row>
    <row r="715" spans="1:9" x14ac:dyDescent="0.3">
      <c r="A715">
        <v>5469</v>
      </c>
      <c r="B715" t="s">
        <v>1051</v>
      </c>
      <c r="C715" s="9"/>
      <c r="D715" s="9">
        <v>4.4776119402985</v>
      </c>
      <c r="E715" s="9">
        <v>13.2203389830508</v>
      </c>
      <c r="F715" s="9"/>
      <c r="G715" s="9">
        <f t="shared" si="11"/>
        <v>17.6979509233493</v>
      </c>
      <c r="H715" t="s">
        <v>2499</v>
      </c>
      <c r="I715" t="s">
        <v>2470</v>
      </c>
    </row>
    <row r="716" spans="1:9" x14ac:dyDescent="0.3">
      <c r="A716">
        <v>7998</v>
      </c>
      <c r="B716" t="s">
        <v>2367</v>
      </c>
      <c r="C716" s="9"/>
      <c r="D716" s="9"/>
      <c r="E716" s="9">
        <v>13.2203389830508</v>
      </c>
      <c r="F716" s="9"/>
      <c r="G716" s="9">
        <f t="shared" si="11"/>
        <v>13.2203389830508</v>
      </c>
      <c r="H716" t="s">
        <v>2478</v>
      </c>
      <c r="I716" t="s">
        <v>2474</v>
      </c>
    </row>
    <row r="717" spans="1:9" x14ac:dyDescent="0.3">
      <c r="A717">
        <v>3282</v>
      </c>
      <c r="B717" t="s">
        <v>618</v>
      </c>
      <c r="C717" s="9">
        <v>17.860465116278998</v>
      </c>
      <c r="D717" s="9">
        <v>15.223880597014899</v>
      </c>
      <c r="E717" s="9">
        <v>12.711864406779601</v>
      </c>
      <c r="F717" s="9">
        <v>13.953488372093</v>
      </c>
      <c r="G717" s="9">
        <f t="shared" si="11"/>
        <v>59.749698492166495</v>
      </c>
      <c r="H717" t="s">
        <v>2482</v>
      </c>
      <c r="I717" t="s">
        <v>2477</v>
      </c>
    </row>
    <row r="718" spans="1:9" x14ac:dyDescent="0.3">
      <c r="A718">
        <v>4914</v>
      </c>
      <c r="B718" t="s">
        <v>949</v>
      </c>
      <c r="C718" s="9">
        <v>16.744186046511601</v>
      </c>
      <c r="D718" s="9">
        <v>8.9552238805970106</v>
      </c>
      <c r="E718" s="9">
        <v>12.711864406779601</v>
      </c>
      <c r="F718" s="9">
        <v>5.5813953488371997</v>
      </c>
      <c r="G718" s="9">
        <f t="shared" si="11"/>
        <v>43.992669682725413</v>
      </c>
      <c r="H718" t="s">
        <v>2495</v>
      </c>
      <c r="I718" t="s">
        <v>2470</v>
      </c>
    </row>
    <row r="719" spans="1:9" x14ac:dyDescent="0.3">
      <c r="A719">
        <v>8112</v>
      </c>
      <c r="B719" t="s">
        <v>1569</v>
      </c>
      <c r="C719" s="9">
        <v>13.953488372093</v>
      </c>
      <c r="D719" s="9">
        <v>11.194029850746199</v>
      </c>
      <c r="E719" s="9">
        <v>12.711864406779601</v>
      </c>
      <c r="F719" s="9">
        <v>19.5348837209302</v>
      </c>
      <c r="G719" s="9">
        <f t="shared" si="11"/>
        <v>57.394266350549003</v>
      </c>
      <c r="H719" t="s">
        <v>113</v>
      </c>
      <c r="I719" t="s">
        <v>2464</v>
      </c>
    </row>
    <row r="720" spans="1:9" x14ac:dyDescent="0.3">
      <c r="A720">
        <v>4263</v>
      </c>
      <c r="B720" t="s">
        <v>815</v>
      </c>
      <c r="C720" s="9">
        <v>13.953488372093</v>
      </c>
      <c r="D720" s="9">
        <v>4.4776119402985</v>
      </c>
      <c r="E720" s="9">
        <v>12.711864406779601</v>
      </c>
      <c r="F720" s="9">
        <v>9.4883720930232496</v>
      </c>
      <c r="G720" s="9">
        <f t="shared" si="11"/>
        <v>40.631336812194348</v>
      </c>
      <c r="H720" t="s">
        <v>112</v>
      </c>
      <c r="I720" t="s">
        <v>2464</v>
      </c>
    </row>
    <row r="721" spans="1:9" x14ac:dyDescent="0.3">
      <c r="A721">
        <v>1376</v>
      </c>
      <c r="B721" t="s">
        <v>247</v>
      </c>
      <c r="C721" s="9">
        <v>12.837209302325499</v>
      </c>
      <c r="D721" s="9">
        <v>2.23880597014925</v>
      </c>
      <c r="E721" s="9">
        <v>12.711864406779601</v>
      </c>
      <c r="F721" s="9"/>
      <c r="G721" s="9">
        <f t="shared" si="11"/>
        <v>27.787879679254349</v>
      </c>
      <c r="H721" t="s">
        <v>2509</v>
      </c>
      <c r="I721" t="s">
        <v>2510</v>
      </c>
    </row>
    <row r="722" spans="1:9" x14ac:dyDescent="0.3">
      <c r="A722">
        <v>7565</v>
      </c>
      <c r="B722" t="s">
        <v>1467</v>
      </c>
      <c r="C722" s="9">
        <v>11.7209302325581</v>
      </c>
      <c r="D722" s="9"/>
      <c r="E722" s="9">
        <v>12.711864406779601</v>
      </c>
      <c r="F722" s="9"/>
      <c r="G722" s="9">
        <f t="shared" si="11"/>
        <v>24.4327946393377</v>
      </c>
      <c r="H722" t="s">
        <v>2509</v>
      </c>
      <c r="I722" t="s">
        <v>2510</v>
      </c>
    </row>
    <row r="723" spans="1:9" x14ac:dyDescent="0.3">
      <c r="A723">
        <v>2909</v>
      </c>
      <c r="B723" t="s">
        <v>540</v>
      </c>
      <c r="C723" s="9">
        <v>11.162790697674399</v>
      </c>
      <c r="D723" s="9">
        <v>9.4029850746268604</v>
      </c>
      <c r="E723" s="9">
        <v>12.711864406779601</v>
      </c>
      <c r="F723" s="9">
        <v>5.5813953488371997</v>
      </c>
      <c r="G723" s="9">
        <f t="shared" si="11"/>
        <v>38.85903552791806</v>
      </c>
      <c r="H723" t="s">
        <v>112</v>
      </c>
      <c r="I723" t="s">
        <v>2464</v>
      </c>
    </row>
    <row r="724" spans="1:9" x14ac:dyDescent="0.3">
      <c r="A724">
        <v>1032</v>
      </c>
      <c r="B724" t="s">
        <v>173</v>
      </c>
      <c r="C724" s="9">
        <v>6.1395348837209296</v>
      </c>
      <c r="D724" s="9">
        <v>29.104477611940201</v>
      </c>
      <c r="E724" s="9">
        <v>12.711864406779601</v>
      </c>
      <c r="F724" s="9">
        <v>17.302325581395301</v>
      </c>
      <c r="G724" s="9">
        <f t="shared" si="11"/>
        <v>65.258202483836044</v>
      </c>
      <c r="H724" t="s">
        <v>114</v>
      </c>
      <c r="I724" t="s">
        <v>2468</v>
      </c>
    </row>
    <row r="725" spans="1:9" x14ac:dyDescent="0.3">
      <c r="A725">
        <v>6948</v>
      </c>
      <c r="B725" t="s">
        <v>1354</v>
      </c>
      <c r="C725" s="9">
        <v>6.1395348837209296</v>
      </c>
      <c r="D725" s="9">
        <v>17.462686567164099</v>
      </c>
      <c r="E725" s="9">
        <v>12.711864406779601</v>
      </c>
      <c r="F725" s="9">
        <v>2.7906976744185998</v>
      </c>
      <c r="G725" s="9">
        <f t="shared" si="11"/>
        <v>39.104783532083232</v>
      </c>
      <c r="H725" t="s">
        <v>2476</v>
      </c>
      <c r="I725" t="s">
        <v>2477</v>
      </c>
    </row>
    <row r="726" spans="1:9" x14ac:dyDescent="0.3">
      <c r="A726">
        <v>5193</v>
      </c>
      <c r="B726" t="s">
        <v>1003</v>
      </c>
      <c r="C726" s="9">
        <v>6.1395348837209296</v>
      </c>
      <c r="D726" s="9">
        <v>8.9552238805970106</v>
      </c>
      <c r="E726" s="9">
        <v>12.711864406779601</v>
      </c>
      <c r="F726" s="9"/>
      <c r="G726" s="9">
        <f t="shared" si="11"/>
        <v>27.806623171097542</v>
      </c>
      <c r="H726" t="s">
        <v>1131</v>
      </c>
      <c r="I726" t="s">
        <v>2477</v>
      </c>
    </row>
    <row r="727" spans="1:9" x14ac:dyDescent="0.3">
      <c r="A727">
        <v>8787</v>
      </c>
      <c r="B727" t="s">
        <v>56</v>
      </c>
      <c r="C727" s="9">
        <v>5.0232558139534804</v>
      </c>
      <c r="D727" s="9">
        <v>3.5820895522387999</v>
      </c>
      <c r="E727" s="9">
        <v>12.711864406779601</v>
      </c>
      <c r="F727" s="9"/>
      <c r="G727" s="9">
        <f t="shared" si="11"/>
        <v>21.317209772971879</v>
      </c>
      <c r="H727" t="s">
        <v>114</v>
      </c>
      <c r="I727" t="s">
        <v>2468</v>
      </c>
    </row>
    <row r="728" spans="1:9" x14ac:dyDescent="0.3">
      <c r="A728">
        <v>1846</v>
      </c>
      <c r="B728" t="s">
        <v>340</v>
      </c>
      <c r="C728" s="9">
        <v>5.0232558139534804</v>
      </c>
      <c r="D728" s="9">
        <v>2.23880597014925</v>
      </c>
      <c r="E728" s="9">
        <v>12.711864406779601</v>
      </c>
      <c r="F728" s="9"/>
      <c r="G728" s="9">
        <f t="shared" si="11"/>
        <v>19.973926190882331</v>
      </c>
      <c r="H728" t="s">
        <v>2522</v>
      </c>
      <c r="I728" t="s">
        <v>2517</v>
      </c>
    </row>
    <row r="729" spans="1:9" x14ac:dyDescent="0.3">
      <c r="A729">
        <v>9024</v>
      </c>
      <c r="B729" t="s">
        <v>1753</v>
      </c>
      <c r="C729" s="9">
        <v>3.9069767441860401</v>
      </c>
      <c r="D729" s="9">
        <v>8.9552238805970106</v>
      </c>
      <c r="E729" s="9">
        <v>12.711864406779601</v>
      </c>
      <c r="F729" s="9">
        <v>3.34883720930232</v>
      </c>
      <c r="G729" s="9">
        <f t="shared" si="11"/>
        <v>28.922902240864971</v>
      </c>
      <c r="H729" t="s">
        <v>114</v>
      </c>
      <c r="I729" t="s">
        <v>2468</v>
      </c>
    </row>
    <row r="730" spans="1:9" x14ac:dyDescent="0.3">
      <c r="A730">
        <v>6836</v>
      </c>
      <c r="B730" t="s">
        <v>1334</v>
      </c>
      <c r="C730" s="9">
        <v>3.34883720930232</v>
      </c>
      <c r="D730" s="9">
        <v>2.6865671641790998</v>
      </c>
      <c r="E730" s="9">
        <v>12.711864406779601</v>
      </c>
      <c r="F730" s="9">
        <v>6.6976744186046497</v>
      </c>
      <c r="G730" s="9">
        <f t="shared" si="11"/>
        <v>25.444943198865669</v>
      </c>
      <c r="H730" t="s">
        <v>2501</v>
      </c>
      <c r="I730" t="s">
        <v>2468</v>
      </c>
    </row>
    <row r="731" spans="1:9" x14ac:dyDescent="0.3">
      <c r="A731">
        <v>5524</v>
      </c>
      <c r="B731" t="s">
        <v>1063</v>
      </c>
      <c r="C731" s="9">
        <v>3.34883720930232</v>
      </c>
      <c r="D731" s="9"/>
      <c r="E731" s="9">
        <v>12.711864406779601</v>
      </c>
      <c r="F731" s="9">
        <v>5.5813953488371997</v>
      </c>
      <c r="G731" s="9">
        <f t="shared" si="11"/>
        <v>21.642096964919119</v>
      </c>
      <c r="H731" t="s">
        <v>2473</v>
      </c>
      <c r="I731" t="s">
        <v>2474</v>
      </c>
    </row>
    <row r="732" spans="1:9" x14ac:dyDescent="0.3">
      <c r="A732">
        <v>2312</v>
      </c>
      <c r="B732" t="s">
        <v>418</v>
      </c>
      <c r="C732" s="9">
        <v>2.7906976744185998</v>
      </c>
      <c r="D732" s="9">
        <v>6.2686567164179099</v>
      </c>
      <c r="E732" s="9">
        <v>12.711864406779601</v>
      </c>
      <c r="F732" s="9">
        <v>3.34883720930232</v>
      </c>
      <c r="G732" s="9">
        <f t="shared" si="11"/>
        <v>25.120056006918432</v>
      </c>
      <c r="H732" t="s">
        <v>2496</v>
      </c>
      <c r="I732" t="s">
        <v>2497</v>
      </c>
    </row>
    <row r="733" spans="1:9" x14ac:dyDescent="0.3">
      <c r="A733">
        <v>7518</v>
      </c>
      <c r="B733" t="s">
        <v>1459</v>
      </c>
      <c r="C733" s="9">
        <v>2.7906976744185998</v>
      </c>
      <c r="D733" s="9">
        <v>2.23880597014925</v>
      </c>
      <c r="E733" s="9">
        <v>12.711864406779601</v>
      </c>
      <c r="F733" s="9">
        <v>5.5813953488371997</v>
      </c>
      <c r="G733" s="9">
        <f t="shared" si="11"/>
        <v>23.322763400184648</v>
      </c>
      <c r="H733" t="s">
        <v>2498</v>
      </c>
      <c r="I733" t="s">
        <v>2470</v>
      </c>
    </row>
    <row r="734" spans="1:9" x14ac:dyDescent="0.3">
      <c r="A734">
        <v>6659</v>
      </c>
      <c r="B734" t="s">
        <v>1298</v>
      </c>
      <c r="C734" s="9">
        <v>2.7906976744185998</v>
      </c>
      <c r="D734" s="9">
        <v>2.6865671641790998</v>
      </c>
      <c r="E734" s="9">
        <v>12.711864406779601</v>
      </c>
      <c r="F734" s="9">
        <v>3.34883720930232</v>
      </c>
      <c r="G734" s="9">
        <f t="shared" si="11"/>
        <v>21.537966454679623</v>
      </c>
      <c r="H734" t="s">
        <v>2509</v>
      </c>
      <c r="I734" t="s">
        <v>2510</v>
      </c>
    </row>
    <row r="735" spans="1:9" x14ac:dyDescent="0.3">
      <c r="A735">
        <v>6040</v>
      </c>
      <c r="B735" t="s">
        <v>1170</v>
      </c>
      <c r="C735" s="9">
        <v>2.7906976744185998</v>
      </c>
      <c r="D735" s="9">
        <v>2.23880597014925</v>
      </c>
      <c r="E735" s="9">
        <v>12.711864406779601</v>
      </c>
      <c r="F735" s="9">
        <v>2.7906976744185998</v>
      </c>
      <c r="G735" s="9">
        <f t="shared" si="11"/>
        <v>20.532065725766049</v>
      </c>
      <c r="H735" t="s">
        <v>2507</v>
      </c>
      <c r="I735" t="s">
        <v>2506</v>
      </c>
    </row>
    <row r="736" spans="1:9" x14ac:dyDescent="0.3">
      <c r="A736">
        <v>8114</v>
      </c>
      <c r="B736" t="s">
        <v>1570</v>
      </c>
      <c r="C736" s="9">
        <v>2.7906976744185998</v>
      </c>
      <c r="D736" s="9">
        <v>4.4776119402985</v>
      </c>
      <c r="E736" s="9">
        <v>12.711864406779601</v>
      </c>
      <c r="F736" s="9"/>
      <c r="G736" s="9">
        <f t="shared" si="11"/>
        <v>19.980174021496701</v>
      </c>
      <c r="H736" t="s">
        <v>2465</v>
      </c>
      <c r="I736" t="s">
        <v>2466</v>
      </c>
    </row>
    <row r="737" spans="1:9" x14ac:dyDescent="0.3">
      <c r="A737">
        <v>9635</v>
      </c>
      <c r="B737" t="s">
        <v>1903</v>
      </c>
      <c r="C737" s="9"/>
      <c r="D737" s="9">
        <v>4.4776119402985</v>
      </c>
      <c r="E737" s="9">
        <v>12.711864406779601</v>
      </c>
      <c r="F737" s="9">
        <v>32.3720930232558</v>
      </c>
      <c r="G737" s="9">
        <f t="shared" si="11"/>
        <v>49.561569370333899</v>
      </c>
      <c r="H737" t="s">
        <v>2514</v>
      </c>
      <c r="I737" t="s">
        <v>2512</v>
      </c>
    </row>
    <row r="738" spans="1:9" x14ac:dyDescent="0.3">
      <c r="A738">
        <v>6271</v>
      </c>
      <c r="B738" t="s">
        <v>1217</v>
      </c>
      <c r="C738" s="9"/>
      <c r="D738" s="9">
        <v>8.9552238805970106</v>
      </c>
      <c r="E738" s="9">
        <v>12.711864406779601</v>
      </c>
      <c r="F738" s="9">
        <v>8.3720930232558093</v>
      </c>
      <c r="G738" s="9">
        <f t="shared" si="11"/>
        <v>30.039181310632422</v>
      </c>
      <c r="H738" t="s">
        <v>2496</v>
      </c>
      <c r="I738" t="s">
        <v>2497</v>
      </c>
    </row>
    <row r="739" spans="1:9" x14ac:dyDescent="0.3">
      <c r="A739">
        <v>5781</v>
      </c>
      <c r="B739" t="s">
        <v>1113</v>
      </c>
      <c r="C739" s="9"/>
      <c r="D739" s="9">
        <v>11.194029850746199</v>
      </c>
      <c r="E739" s="9">
        <v>12.711864406779601</v>
      </c>
      <c r="F739" s="9"/>
      <c r="G739" s="9">
        <f t="shared" si="11"/>
        <v>23.905894257525802</v>
      </c>
      <c r="H739" t="s">
        <v>2502</v>
      </c>
      <c r="I739" t="s">
        <v>2497</v>
      </c>
    </row>
    <row r="740" spans="1:9" x14ac:dyDescent="0.3">
      <c r="A740">
        <v>4579</v>
      </c>
      <c r="B740" t="s">
        <v>879</v>
      </c>
      <c r="C740" s="9"/>
      <c r="D740" s="9"/>
      <c r="E740" s="9">
        <v>12.711864406779601</v>
      </c>
      <c r="F740" s="9">
        <v>8.3720930232558093</v>
      </c>
      <c r="G740" s="9">
        <f t="shared" si="11"/>
        <v>21.083957430035412</v>
      </c>
      <c r="H740" t="s">
        <v>2507</v>
      </c>
      <c r="I740" t="s">
        <v>2506</v>
      </c>
    </row>
    <row r="741" spans="1:9" x14ac:dyDescent="0.3">
      <c r="A741">
        <v>4978</v>
      </c>
      <c r="B741" t="s">
        <v>961</v>
      </c>
      <c r="C741" s="9"/>
      <c r="D741" s="9"/>
      <c r="E741" s="9">
        <v>12.711864406779601</v>
      </c>
      <c r="F741" s="9">
        <v>5.5813953488371997</v>
      </c>
      <c r="G741" s="9">
        <f t="shared" si="11"/>
        <v>18.293259755616802</v>
      </c>
      <c r="H741" t="s">
        <v>2486</v>
      </c>
      <c r="I741" t="s">
        <v>2468</v>
      </c>
    </row>
    <row r="742" spans="1:9" x14ac:dyDescent="0.3">
      <c r="A742">
        <v>5417</v>
      </c>
      <c r="B742" t="s">
        <v>1047</v>
      </c>
      <c r="C742" s="9"/>
      <c r="D742" s="9">
        <v>2.23880597014925</v>
      </c>
      <c r="E742" s="9">
        <v>12.711864406779601</v>
      </c>
      <c r="F742" s="9">
        <v>2.7906976744185998</v>
      </c>
      <c r="G742" s="9">
        <f t="shared" si="11"/>
        <v>17.74136805134745</v>
      </c>
      <c r="H742" t="s">
        <v>2508</v>
      </c>
      <c r="I742" t="s">
        <v>2472</v>
      </c>
    </row>
    <row r="743" spans="1:9" x14ac:dyDescent="0.3">
      <c r="A743">
        <v>3375</v>
      </c>
      <c r="B743" t="s">
        <v>635</v>
      </c>
      <c r="C743" s="9"/>
      <c r="D743" s="9"/>
      <c r="E743" s="9">
        <v>12.711864406779601</v>
      </c>
      <c r="F743" s="9">
        <v>3.9069767441860401</v>
      </c>
      <c r="G743" s="9">
        <f t="shared" si="11"/>
        <v>16.61884115096564</v>
      </c>
      <c r="H743" t="s">
        <v>2481</v>
      </c>
      <c r="I743" t="s">
        <v>2466</v>
      </c>
    </row>
    <row r="744" spans="1:9" x14ac:dyDescent="0.3">
      <c r="A744">
        <v>1652</v>
      </c>
      <c r="B744" t="s">
        <v>303</v>
      </c>
      <c r="C744" s="9"/>
      <c r="D744" s="9"/>
      <c r="E744" s="9">
        <v>12.711864406779601</v>
      </c>
      <c r="F744" s="9">
        <v>2.7906976744185998</v>
      </c>
      <c r="G744" s="9">
        <f t="shared" si="11"/>
        <v>15.502562081198199</v>
      </c>
      <c r="H744" t="s">
        <v>2527</v>
      </c>
      <c r="I744" t="s">
        <v>2506</v>
      </c>
    </row>
    <row r="745" spans="1:9" x14ac:dyDescent="0.3">
      <c r="A745">
        <v>9086</v>
      </c>
      <c r="B745" t="s">
        <v>1765</v>
      </c>
      <c r="C745" s="9"/>
      <c r="D745" s="9"/>
      <c r="E745" s="9">
        <v>12.711864406779601</v>
      </c>
      <c r="F745" s="9">
        <v>2.7906976744185998</v>
      </c>
      <c r="G745" s="9">
        <f t="shared" si="11"/>
        <v>15.502562081198199</v>
      </c>
      <c r="H745" t="s">
        <v>2503</v>
      </c>
      <c r="I745" t="s">
        <v>2466</v>
      </c>
    </row>
    <row r="746" spans="1:9" x14ac:dyDescent="0.3">
      <c r="A746">
        <v>7573</v>
      </c>
      <c r="B746" t="s">
        <v>1469</v>
      </c>
      <c r="C746" s="9">
        <v>30.697674418604599</v>
      </c>
      <c r="D746" s="9">
        <v>11.194029850746199</v>
      </c>
      <c r="E746" s="9">
        <v>12.203389830508399</v>
      </c>
      <c r="F746" s="9">
        <v>3.34883720930232</v>
      </c>
      <c r="G746" s="9">
        <f t="shared" si="11"/>
        <v>57.443931309161513</v>
      </c>
      <c r="H746" t="s">
        <v>2507</v>
      </c>
      <c r="I746" t="s">
        <v>2506</v>
      </c>
    </row>
    <row r="747" spans="1:9" x14ac:dyDescent="0.3">
      <c r="A747">
        <v>3900</v>
      </c>
      <c r="B747" t="s">
        <v>737</v>
      </c>
      <c r="C747" s="9">
        <v>14.511627906976701</v>
      </c>
      <c r="D747" s="9">
        <v>4.4776119402985</v>
      </c>
      <c r="E747" s="9">
        <v>12.203389830508399</v>
      </c>
      <c r="F747" s="9">
        <v>10.604651162790599</v>
      </c>
      <c r="G747" s="9">
        <f t="shared" si="11"/>
        <v>41.797280840574203</v>
      </c>
      <c r="H747" t="s">
        <v>2518</v>
      </c>
      <c r="I747" t="s">
        <v>2519</v>
      </c>
    </row>
    <row r="748" spans="1:9" x14ac:dyDescent="0.3">
      <c r="A748">
        <v>7530</v>
      </c>
      <c r="B748" t="s">
        <v>1461</v>
      </c>
      <c r="C748" s="9">
        <v>12.837209302325499</v>
      </c>
      <c r="D748" s="9">
        <v>12.9850746268656</v>
      </c>
      <c r="E748" s="9">
        <v>12.203389830508399</v>
      </c>
      <c r="F748" s="9"/>
      <c r="G748" s="9">
        <f t="shared" si="11"/>
        <v>38.025673759699501</v>
      </c>
      <c r="H748" t="s">
        <v>2485</v>
      </c>
      <c r="I748" t="s">
        <v>2468</v>
      </c>
    </row>
    <row r="749" spans="1:9" x14ac:dyDescent="0.3">
      <c r="A749">
        <v>9267</v>
      </c>
      <c r="B749" t="s">
        <v>1811</v>
      </c>
      <c r="C749" s="9">
        <v>7.2558139534883699</v>
      </c>
      <c r="D749" s="9">
        <v>3.5820895522387999</v>
      </c>
      <c r="E749" s="9">
        <v>12.203389830508399</v>
      </c>
      <c r="F749" s="9">
        <v>3.34883720930232</v>
      </c>
      <c r="G749" s="9">
        <f t="shared" si="11"/>
        <v>26.39013054553789</v>
      </c>
      <c r="H749" t="s">
        <v>2483</v>
      </c>
      <c r="I749" t="s">
        <v>2472</v>
      </c>
    </row>
    <row r="750" spans="1:9" x14ac:dyDescent="0.3">
      <c r="A750">
        <v>4661</v>
      </c>
      <c r="B750" t="s">
        <v>894</v>
      </c>
      <c r="C750" s="9">
        <v>6.6976744186046497</v>
      </c>
      <c r="D750" s="9">
        <v>7.6119402985074602</v>
      </c>
      <c r="E750" s="9">
        <v>12.203389830508399</v>
      </c>
      <c r="F750" s="9">
        <v>3.34883720930232</v>
      </c>
      <c r="G750" s="9">
        <f t="shared" si="11"/>
        <v>29.861841756922832</v>
      </c>
      <c r="H750" t="s">
        <v>2478</v>
      </c>
      <c r="I750" t="s">
        <v>2474</v>
      </c>
    </row>
    <row r="751" spans="1:9" x14ac:dyDescent="0.3">
      <c r="A751">
        <v>9621</v>
      </c>
      <c r="B751" t="s">
        <v>1899</v>
      </c>
      <c r="C751" s="9">
        <v>6.6976744186046497</v>
      </c>
      <c r="D751" s="9">
        <v>8.0597014925373092</v>
      </c>
      <c r="E751" s="9">
        <v>12.203389830508399</v>
      </c>
      <c r="F751" s="9"/>
      <c r="G751" s="9">
        <f t="shared" si="11"/>
        <v>26.960765741650359</v>
      </c>
      <c r="H751" t="s">
        <v>2527</v>
      </c>
      <c r="I751" t="s">
        <v>2506</v>
      </c>
    </row>
    <row r="752" spans="1:9" x14ac:dyDescent="0.3">
      <c r="A752">
        <v>6869</v>
      </c>
      <c r="B752" t="s">
        <v>1341</v>
      </c>
      <c r="C752" s="9">
        <v>6.1395348837209296</v>
      </c>
      <c r="D752" s="9">
        <v>2.6865671641790998</v>
      </c>
      <c r="E752" s="9">
        <v>12.203389830508399</v>
      </c>
      <c r="F752" s="9"/>
      <c r="G752" s="9">
        <f t="shared" si="11"/>
        <v>21.029491878408429</v>
      </c>
      <c r="H752" t="s">
        <v>113</v>
      </c>
      <c r="I752" t="s">
        <v>2464</v>
      </c>
    </row>
    <row r="753" spans="1:9" x14ac:dyDescent="0.3">
      <c r="A753">
        <v>3937</v>
      </c>
      <c r="B753" t="s">
        <v>746</v>
      </c>
      <c r="C753" s="9">
        <v>5.5813953488371997</v>
      </c>
      <c r="D753" s="9">
        <v>6.2686567164179099</v>
      </c>
      <c r="E753" s="9">
        <v>12.203389830508399</v>
      </c>
      <c r="F753" s="9">
        <v>3.34883720930232</v>
      </c>
      <c r="G753" s="9">
        <f t="shared" si="11"/>
        <v>27.40227910506583</v>
      </c>
      <c r="H753" t="s">
        <v>2482</v>
      </c>
      <c r="I753" t="s">
        <v>2477</v>
      </c>
    </row>
    <row r="754" spans="1:9" x14ac:dyDescent="0.3">
      <c r="A754">
        <v>8616</v>
      </c>
      <c r="B754" t="s">
        <v>1674</v>
      </c>
      <c r="C754" s="9">
        <v>3.34883720930232</v>
      </c>
      <c r="D754" s="9">
        <v>2.6865671641790998</v>
      </c>
      <c r="E754" s="9">
        <v>12.203389830508399</v>
      </c>
      <c r="F754" s="9">
        <v>6.6976744186046497</v>
      </c>
      <c r="G754" s="9">
        <f t="shared" si="11"/>
        <v>24.936468622594468</v>
      </c>
      <c r="H754" t="s">
        <v>2482</v>
      </c>
      <c r="I754" t="s">
        <v>2477</v>
      </c>
    </row>
    <row r="755" spans="1:9" x14ac:dyDescent="0.3">
      <c r="A755">
        <v>5091</v>
      </c>
      <c r="B755" t="s">
        <v>984</v>
      </c>
      <c r="C755" s="9">
        <v>3.34883720930232</v>
      </c>
      <c r="D755" s="9"/>
      <c r="E755" s="9">
        <v>12.203389830508399</v>
      </c>
      <c r="F755" s="9">
        <v>2.7906976744185998</v>
      </c>
      <c r="G755" s="9">
        <f t="shared" si="11"/>
        <v>18.342924714229319</v>
      </c>
      <c r="H755" t="s">
        <v>114</v>
      </c>
      <c r="I755" t="s">
        <v>2468</v>
      </c>
    </row>
    <row r="756" spans="1:9" x14ac:dyDescent="0.3">
      <c r="A756">
        <v>2667</v>
      </c>
      <c r="B756" t="s">
        <v>496</v>
      </c>
      <c r="C756" s="9">
        <v>2.7906976744185998</v>
      </c>
      <c r="D756" s="9">
        <v>16.119402985074601</v>
      </c>
      <c r="E756" s="9">
        <v>12.203389830508399</v>
      </c>
      <c r="F756" s="9">
        <v>10.604651162790599</v>
      </c>
      <c r="G756" s="9">
        <f t="shared" si="11"/>
        <v>41.718141652792198</v>
      </c>
      <c r="H756" t="s">
        <v>2516</v>
      </c>
      <c r="I756" t="s">
        <v>2517</v>
      </c>
    </row>
    <row r="757" spans="1:9" x14ac:dyDescent="0.3">
      <c r="A757">
        <v>8888</v>
      </c>
      <c r="B757" t="s">
        <v>1722</v>
      </c>
      <c r="C757" s="9">
        <v>2.7906976744185998</v>
      </c>
      <c r="D757" s="9">
        <v>15.223880597014899</v>
      </c>
      <c r="E757" s="9">
        <v>12.203389830508399</v>
      </c>
      <c r="F757" s="9"/>
      <c r="G757" s="9">
        <f t="shared" si="11"/>
        <v>30.217968101941899</v>
      </c>
      <c r="H757" t="s">
        <v>114</v>
      </c>
      <c r="I757" t="s">
        <v>2468</v>
      </c>
    </row>
    <row r="758" spans="1:9" x14ac:dyDescent="0.3">
      <c r="A758">
        <v>7095</v>
      </c>
      <c r="B758" t="s">
        <v>1380</v>
      </c>
      <c r="C758" s="9"/>
      <c r="D758" s="9">
        <v>11.194029850746199</v>
      </c>
      <c r="E758" s="9">
        <v>12.203389830508399</v>
      </c>
      <c r="F758" s="9">
        <v>16.1860465116279</v>
      </c>
      <c r="G758" s="9">
        <f t="shared" si="11"/>
        <v>39.583466192882497</v>
      </c>
      <c r="H758" t="s">
        <v>2476</v>
      </c>
      <c r="I758" t="s">
        <v>2477</v>
      </c>
    </row>
    <row r="759" spans="1:9" x14ac:dyDescent="0.3">
      <c r="A759">
        <v>4385</v>
      </c>
      <c r="B759" t="s">
        <v>2152</v>
      </c>
      <c r="C759" s="9"/>
      <c r="D759" s="9">
        <v>14.3283582089552</v>
      </c>
      <c r="E759" s="9">
        <v>12.203389830508399</v>
      </c>
      <c r="F759" s="9"/>
      <c r="G759" s="9">
        <f t="shared" si="11"/>
        <v>26.531748039463601</v>
      </c>
      <c r="H759" t="s">
        <v>2478</v>
      </c>
      <c r="I759" t="s">
        <v>2474</v>
      </c>
    </row>
    <row r="760" spans="1:9" x14ac:dyDescent="0.3">
      <c r="A760">
        <v>9765</v>
      </c>
      <c r="B760" t="s">
        <v>1933</v>
      </c>
      <c r="C760" s="9"/>
      <c r="D760" s="9">
        <v>10.746268656716399</v>
      </c>
      <c r="E760" s="9">
        <v>12.203389830508399</v>
      </c>
      <c r="F760" s="9"/>
      <c r="G760" s="9">
        <f t="shared" si="11"/>
        <v>22.949658487224799</v>
      </c>
      <c r="H760" t="s">
        <v>2502</v>
      </c>
      <c r="I760" t="s">
        <v>2497</v>
      </c>
    </row>
    <row r="761" spans="1:9" x14ac:dyDescent="0.3">
      <c r="A761">
        <v>6198</v>
      </c>
      <c r="B761" t="s">
        <v>1201</v>
      </c>
      <c r="C761" s="9"/>
      <c r="D761" s="9">
        <v>2.23880597014925</v>
      </c>
      <c r="E761" s="9">
        <v>12.203389830508399</v>
      </c>
      <c r="F761" s="9">
        <v>5.5813953488371997</v>
      </c>
      <c r="G761" s="9">
        <f t="shared" si="11"/>
        <v>20.023591149494848</v>
      </c>
      <c r="H761" t="s">
        <v>111</v>
      </c>
      <c r="I761" t="s">
        <v>2464</v>
      </c>
    </row>
    <row r="762" spans="1:9" x14ac:dyDescent="0.3">
      <c r="A762">
        <v>6413</v>
      </c>
      <c r="B762" t="s">
        <v>2265</v>
      </c>
      <c r="C762" s="9"/>
      <c r="D762" s="9"/>
      <c r="E762" s="9">
        <v>12.203389830508399</v>
      </c>
      <c r="F762" s="9">
        <v>4.4651162790697603</v>
      </c>
      <c r="G762" s="9">
        <f t="shared" si="11"/>
        <v>16.668506109578161</v>
      </c>
      <c r="H762" t="s">
        <v>310</v>
      </c>
      <c r="I762" t="s">
        <v>2480</v>
      </c>
    </row>
    <row r="763" spans="1:9" x14ac:dyDescent="0.3">
      <c r="A763">
        <v>7051</v>
      </c>
      <c r="B763" t="s">
        <v>1368</v>
      </c>
      <c r="C763" s="9"/>
      <c r="D763" s="9"/>
      <c r="E763" s="9">
        <v>12.203389830508399</v>
      </c>
      <c r="F763" s="9"/>
      <c r="G763" s="9">
        <f t="shared" si="11"/>
        <v>12.203389830508399</v>
      </c>
      <c r="H763" t="s">
        <v>2478</v>
      </c>
      <c r="I763" t="s">
        <v>2474</v>
      </c>
    </row>
    <row r="764" spans="1:9" x14ac:dyDescent="0.3">
      <c r="A764">
        <v>8189</v>
      </c>
      <c r="B764" t="s">
        <v>2374</v>
      </c>
      <c r="C764" s="9"/>
      <c r="D764" s="9"/>
      <c r="E764" s="9">
        <v>12.203389830508399</v>
      </c>
      <c r="F764" s="9"/>
      <c r="G764" s="9">
        <f t="shared" si="11"/>
        <v>12.203389830508399</v>
      </c>
      <c r="H764" t="s">
        <v>2526</v>
      </c>
      <c r="I764" t="s">
        <v>2519</v>
      </c>
    </row>
    <row r="765" spans="1:9" x14ac:dyDescent="0.3">
      <c r="A765">
        <v>8560</v>
      </c>
      <c r="B765" t="s">
        <v>1662</v>
      </c>
      <c r="C765" s="9">
        <v>22.883720930232499</v>
      </c>
      <c r="D765" s="9">
        <v>25.522388059701399</v>
      </c>
      <c r="E765" s="9">
        <v>11.6949152542372</v>
      </c>
      <c r="F765" s="9">
        <v>8.3720930232558093</v>
      </c>
      <c r="G765" s="9">
        <f t="shared" si="11"/>
        <v>68.473117267426915</v>
      </c>
      <c r="H765" t="s">
        <v>9</v>
      </c>
      <c r="I765" t="s">
        <v>2519</v>
      </c>
    </row>
    <row r="766" spans="1:9" x14ac:dyDescent="0.3">
      <c r="A766">
        <v>8724</v>
      </c>
      <c r="B766" t="s">
        <v>2397</v>
      </c>
      <c r="C766" s="9">
        <v>14.511627906976701</v>
      </c>
      <c r="D766" s="9">
        <v>28.656716417910399</v>
      </c>
      <c r="E766" s="9">
        <v>11.6949152542372</v>
      </c>
      <c r="F766" s="9"/>
      <c r="G766" s="9">
        <f t="shared" si="11"/>
        <v>54.863259579124303</v>
      </c>
      <c r="H766" t="s">
        <v>2494</v>
      </c>
      <c r="I766" t="s">
        <v>2472</v>
      </c>
    </row>
    <row r="767" spans="1:9" x14ac:dyDescent="0.3">
      <c r="A767">
        <v>2087</v>
      </c>
      <c r="B767" t="s">
        <v>378</v>
      </c>
      <c r="C767" s="9">
        <v>11.162790697674399</v>
      </c>
      <c r="D767" s="9">
        <v>5.8208955223880503</v>
      </c>
      <c r="E767" s="9">
        <v>11.6949152542372</v>
      </c>
      <c r="F767" s="9"/>
      <c r="G767" s="9">
        <f t="shared" si="11"/>
        <v>28.678601474299647</v>
      </c>
      <c r="H767" t="s">
        <v>2495</v>
      </c>
      <c r="I767" t="s">
        <v>2470</v>
      </c>
    </row>
    <row r="768" spans="1:9" x14ac:dyDescent="0.3">
      <c r="A768">
        <v>2316</v>
      </c>
      <c r="B768" t="s">
        <v>2028</v>
      </c>
      <c r="C768" s="9">
        <v>3.9069767441860401</v>
      </c>
      <c r="D768" s="9">
        <v>9.4029850746268604</v>
      </c>
      <c r="E768" s="9">
        <v>11.6949152542372</v>
      </c>
      <c r="F768" s="9">
        <v>8.9302325581395294</v>
      </c>
      <c r="G768" s="9">
        <f t="shared" si="11"/>
        <v>33.935109631189633</v>
      </c>
      <c r="H768" t="s">
        <v>2490</v>
      </c>
      <c r="I768" t="s">
        <v>2472</v>
      </c>
    </row>
    <row r="769" spans="1:9" x14ac:dyDescent="0.3">
      <c r="A769">
        <v>2644</v>
      </c>
      <c r="B769" t="s">
        <v>490</v>
      </c>
      <c r="C769" s="9">
        <v>3.9069767441860401</v>
      </c>
      <c r="D769" s="9">
        <v>3.1343283582089501</v>
      </c>
      <c r="E769" s="9">
        <v>11.6949152542372</v>
      </c>
      <c r="F769" s="9"/>
      <c r="G769" s="9">
        <f t="shared" si="11"/>
        <v>18.736220356632188</v>
      </c>
      <c r="H769" t="s">
        <v>2523</v>
      </c>
      <c r="I769" t="s">
        <v>2519</v>
      </c>
    </row>
    <row r="770" spans="1:9" x14ac:dyDescent="0.3">
      <c r="A770">
        <v>4384</v>
      </c>
      <c r="B770" t="s">
        <v>845</v>
      </c>
      <c r="C770" s="9">
        <v>3.34883720930232</v>
      </c>
      <c r="D770" s="9">
        <v>3.5820895522387999</v>
      </c>
      <c r="E770" s="9">
        <v>11.6949152542372</v>
      </c>
      <c r="F770" s="9"/>
      <c r="G770" s="9">
        <f t="shared" ref="G770:G833" si="12">C770+D770+E770+F770</f>
        <v>18.625842015778318</v>
      </c>
      <c r="H770" t="s">
        <v>4</v>
      </c>
      <c r="I770" t="s">
        <v>2472</v>
      </c>
    </row>
    <row r="771" spans="1:9" x14ac:dyDescent="0.3">
      <c r="A771">
        <v>8351</v>
      </c>
      <c r="B771" t="s">
        <v>2379</v>
      </c>
      <c r="C771" s="9">
        <v>3.34883720930232</v>
      </c>
      <c r="D771" s="9"/>
      <c r="E771" s="9">
        <v>11.6949152542372</v>
      </c>
      <c r="F771" s="9"/>
      <c r="G771" s="9">
        <f t="shared" si="12"/>
        <v>15.043752463539519</v>
      </c>
      <c r="H771" t="s">
        <v>2511</v>
      </c>
      <c r="I771" t="s">
        <v>2512</v>
      </c>
    </row>
    <row r="772" spans="1:9" x14ac:dyDescent="0.3">
      <c r="A772">
        <v>3569</v>
      </c>
      <c r="B772" t="s">
        <v>671</v>
      </c>
      <c r="C772" s="9">
        <v>2.7906976744185998</v>
      </c>
      <c r="D772" s="9">
        <v>2.23880597014925</v>
      </c>
      <c r="E772" s="9">
        <v>11.6949152542372</v>
      </c>
      <c r="F772" s="9">
        <v>13.953488372093</v>
      </c>
      <c r="G772" s="9">
        <f t="shared" si="12"/>
        <v>30.677907270898046</v>
      </c>
      <c r="H772" t="s">
        <v>2498</v>
      </c>
      <c r="I772" t="s">
        <v>2470</v>
      </c>
    </row>
    <row r="773" spans="1:9" x14ac:dyDescent="0.3">
      <c r="A773">
        <v>6050</v>
      </c>
      <c r="B773" t="s">
        <v>1172</v>
      </c>
      <c r="C773" s="9">
        <v>2.7906976744185998</v>
      </c>
      <c r="D773" s="9">
        <v>2.23880597014925</v>
      </c>
      <c r="E773" s="9">
        <v>11.6949152542372</v>
      </c>
      <c r="F773" s="9">
        <v>5.5813953488371997</v>
      </c>
      <c r="G773" s="9">
        <f t="shared" si="12"/>
        <v>22.305814247642246</v>
      </c>
      <c r="H773" t="s">
        <v>2465</v>
      </c>
      <c r="I773" t="s">
        <v>2466</v>
      </c>
    </row>
    <row r="774" spans="1:9" x14ac:dyDescent="0.3">
      <c r="A774">
        <v>7406</v>
      </c>
      <c r="B774" t="s">
        <v>1435</v>
      </c>
      <c r="C774" s="9"/>
      <c r="D774" s="9">
        <v>3.5820895522387999</v>
      </c>
      <c r="E774" s="9">
        <v>11.6949152542372</v>
      </c>
      <c r="F774" s="9">
        <v>107.720930232558</v>
      </c>
      <c r="G774" s="9">
        <f t="shared" si="12"/>
        <v>122.997935039034</v>
      </c>
      <c r="H774" t="s">
        <v>2483</v>
      </c>
      <c r="I774" t="s">
        <v>2472</v>
      </c>
    </row>
    <row r="775" spans="1:9" x14ac:dyDescent="0.3">
      <c r="A775">
        <v>3968</v>
      </c>
      <c r="B775" t="s">
        <v>752</v>
      </c>
      <c r="C775" s="9"/>
      <c r="D775" s="9"/>
      <c r="E775" s="9">
        <v>11.6949152542372</v>
      </c>
      <c r="F775" s="9">
        <v>12.837209302325499</v>
      </c>
      <c r="G775" s="9">
        <f t="shared" si="12"/>
        <v>24.5321245565627</v>
      </c>
      <c r="H775" t="s">
        <v>2505</v>
      </c>
      <c r="I775" t="s">
        <v>2506</v>
      </c>
    </row>
    <row r="776" spans="1:9" x14ac:dyDescent="0.3">
      <c r="A776">
        <v>7627</v>
      </c>
      <c r="B776" t="s">
        <v>2346</v>
      </c>
      <c r="C776" s="9"/>
      <c r="D776" s="9"/>
      <c r="E776" s="9">
        <v>11.6949152542372</v>
      </c>
      <c r="F776" s="9"/>
      <c r="G776" s="9">
        <f t="shared" si="12"/>
        <v>11.6949152542372</v>
      </c>
      <c r="H776" t="s">
        <v>2530</v>
      </c>
      <c r="I776" t="s">
        <v>2519</v>
      </c>
    </row>
    <row r="777" spans="1:9" x14ac:dyDescent="0.3">
      <c r="A777">
        <v>4331</v>
      </c>
      <c r="B777" t="s">
        <v>829</v>
      </c>
      <c r="C777" s="9">
        <v>20.0930232558139</v>
      </c>
      <c r="D777" s="9">
        <v>17.910447761194</v>
      </c>
      <c r="E777" s="9">
        <v>11.1864406779661</v>
      </c>
      <c r="F777" s="9">
        <v>6.1395348837209296</v>
      </c>
      <c r="G777" s="9">
        <f t="shared" si="12"/>
        <v>55.329446578694927</v>
      </c>
      <c r="H777" t="s">
        <v>114</v>
      </c>
      <c r="I777" t="s">
        <v>2468</v>
      </c>
    </row>
    <row r="778" spans="1:9" x14ac:dyDescent="0.3">
      <c r="A778">
        <v>9005</v>
      </c>
      <c r="B778" t="s">
        <v>2411</v>
      </c>
      <c r="C778" s="9">
        <v>18.418604651162699</v>
      </c>
      <c r="D778" s="9"/>
      <c r="E778" s="9">
        <v>11.1864406779661</v>
      </c>
      <c r="F778" s="9"/>
      <c r="G778" s="9">
        <f t="shared" si="12"/>
        <v>29.605045329128799</v>
      </c>
      <c r="H778" t="s">
        <v>2503</v>
      </c>
      <c r="I778" t="s">
        <v>2466</v>
      </c>
    </row>
    <row r="779" spans="1:9" x14ac:dyDescent="0.3">
      <c r="A779">
        <v>2271</v>
      </c>
      <c r="B779" t="s">
        <v>413</v>
      </c>
      <c r="C779" s="9">
        <v>17.302325581395301</v>
      </c>
      <c r="D779" s="9">
        <v>23.283582089552201</v>
      </c>
      <c r="E779" s="9">
        <v>11.1864406779661</v>
      </c>
      <c r="F779" s="9">
        <v>11.162790697674399</v>
      </c>
      <c r="G779" s="9">
        <f t="shared" si="12"/>
        <v>62.935139046588006</v>
      </c>
      <c r="H779" t="s">
        <v>2465</v>
      </c>
      <c r="I779" t="s">
        <v>2466</v>
      </c>
    </row>
    <row r="780" spans="1:9" x14ac:dyDescent="0.3">
      <c r="A780">
        <v>9401</v>
      </c>
      <c r="B780" t="s">
        <v>1845</v>
      </c>
      <c r="C780" s="9">
        <v>10.604651162790599</v>
      </c>
      <c r="D780" s="9">
        <v>4.4776119402985</v>
      </c>
      <c r="E780" s="9">
        <v>11.1864406779661</v>
      </c>
      <c r="F780" s="9">
        <v>5.5813953488371997</v>
      </c>
      <c r="G780" s="9">
        <f t="shared" si="12"/>
        <v>31.850099129892399</v>
      </c>
      <c r="H780" t="s">
        <v>108</v>
      </c>
      <c r="I780" t="s">
        <v>2464</v>
      </c>
    </row>
    <row r="781" spans="1:9" x14ac:dyDescent="0.3">
      <c r="A781">
        <v>5714</v>
      </c>
      <c r="B781" t="s">
        <v>1104</v>
      </c>
      <c r="C781" s="9">
        <v>8.3720930232558093</v>
      </c>
      <c r="D781" s="9">
        <v>4.9253731343283498</v>
      </c>
      <c r="E781" s="9">
        <v>11.1864406779661</v>
      </c>
      <c r="F781" s="9">
        <v>2.7906976744185998</v>
      </c>
      <c r="G781" s="9">
        <f t="shared" si="12"/>
        <v>27.274604509968857</v>
      </c>
      <c r="H781" t="s">
        <v>2482</v>
      </c>
      <c r="I781" t="s">
        <v>2477</v>
      </c>
    </row>
    <row r="782" spans="1:9" x14ac:dyDescent="0.3">
      <c r="A782">
        <v>8661</v>
      </c>
      <c r="B782" t="s">
        <v>1680</v>
      </c>
      <c r="C782" s="9">
        <v>5.5813953488371997</v>
      </c>
      <c r="D782" s="9">
        <v>14.3283582089552</v>
      </c>
      <c r="E782" s="9">
        <v>11.1864406779661</v>
      </c>
      <c r="F782" s="9">
        <v>6.1395348837209296</v>
      </c>
      <c r="G782" s="9">
        <f t="shared" si="12"/>
        <v>37.23572911947943</v>
      </c>
      <c r="H782" t="s">
        <v>2486</v>
      </c>
      <c r="I782" t="s">
        <v>2468</v>
      </c>
    </row>
    <row r="783" spans="1:9" x14ac:dyDescent="0.3">
      <c r="A783">
        <v>9362</v>
      </c>
      <c r="B783" t="s">
        <v>1833</v>
      </c>
      <c r="C783" s="9">
        <v>5.5813953488371997</v>
      </c>
      <c r="D783" s="9">
        <v>2.23880597014925</v>
      </c>
      <c r="E783" s="9">
        <v>11.1864406779661</v>
      </c>
      <c r="F783" s="9"/>
      <c r="G783" s="9">
        <f t="shared" si="12"/>
        <v>19.006641996952549</v>
      </c>
      <c r="H783" t="s">
        <v>108</v>
      </c>
      <c r="I783" t="s">
        <v>2464</v>
      </c>
    </row>
    <row r="784" spans="1:9" x14ac:dyDescent="0.3">
      <c r="A784">
        <v>3826</v>
      </c>
      <c r="B784" t="s">
        <v>722</v>
      </c>
      <c r="C784" s="9">
        <v>5.5813953488371997</v>
      </c>
      <c r="D784" s="9"/>
      <c r="E784" s="9">
        <v>11.1864406779661</v>
      </c>
      <c r="F784" s="9"/>
      <c r="G784" s="9">
        <f t="shared" si="12"/>
        <v>16.767836026803302</v>
      </c>
      <c r="H784" t="s">
        <v>2505</v>
      </c>
      <c r="I784" t="s">
        <v>2506</v>
      </c>
    </row>
    <row r="785" spans="1:9" x14ac:dyDescent="0.3">
      <c r="A785">
        <v>5131</v>
      </c>
      <c r="B785" t="s">
        <v>995</v>
      </c>
      <c r="C785" s="9">
        <v>3.9069767441860401</v>
      </c>
      <c r="D785" s="9"/>
      <c r="E785" s="9">
        <v>11.1864406779661</v>
      </c>
      <c r="F785" s="9"/>
      <c r="G785" s="9">
        <f t="shared" si="12"/>
        <v>15.09341742215214</v>
      </c>
      <c r="H785" t="s">
        <v>2507</v>
      </c>
      <c r="I785" t="s">
        <v>2506</v>
      </c>
    </row>
    <row r="786" spans="1:9" x14ac:dyDescent="0.3">
      <c r="A786">
        <v>7935</v>
      </c>
      <c r="B786" t="s">
        <v>1541</v>
      </c>
      <c r="C786" s="9">
        <v>2.7906976744185998</v>
      </c>
      <c r="D786" s="9">
        <v>19.701492537313399</v>
      </c>
      <c r="E786" s="9">
        <v>11.1864406779661</v>
      </c>
      <c r="F786" s="9">
        <v>5.5813953488371997</v>
      </c>
      <c r="G786" s="9">
        <f t="shared" si="12"/>
        <v>39.260026238535296</v>
      </c>
      <c r="H786" t="e">
        <v>#N/A</v>
      </c>
      <c r="I786" t="e">
        <v>#N/A</v>
      </c>
    </row>
    <row r="787" spans="1:9" x14ac:dyDescent="0.3">
      <c r="A787">
        <v>7211</v>
      </c>
      <c r="B787" t="s">
        <v>1003</v>
      </c>
      <c r="C787" s="9"/>
      <c r="D787" s="9">
        <v>4.9253731343283498</v>
      </c>
      <c r="E787" s="9">
        <v>11.1864406779661</v>
      </c>
      <c r="F787" s="9">
        <v>20.0930232558139</v>
      </c>
      <c r="G787" s="9">
        <f t="shared" si="12"/>
        <v>36.204837068108347</v>
      </c>
      <c r="H787" t="s">
        <v>2504</v>
      </c>
      <c r="I787" t="s">
        <v>2497</v>
      </c>
    </row>
    <row r="788" spans="1:9" x14ac:dyDescent="0.3">
      <c r="A788">
        <v>2868</v>
      </c>
      <c r="B788" t="s">
        <v>529</v>
      </c>
      <c r="C788" s="9"/>
      <c r="D788" s="9"/>
      <c r="E788" s="9">
        <v>11.1864406779661</v>
      </c>
      <c r="F788" s="9">
        <v>2.7906976744185998</v>
      </c>
      <c r="G788" s="9">
        <f t="shared" si="12"/>
        <v>13.977138352384699</v>
      </c>
      <c r="H788" t="s">
        <v>2500</v>
      </c>
      <c r="I788" t="s">
        <v>2466</v>
      </c>
    </row>
    <row r="789" spans="1:9" x14ac:dyDescent="0.3">
      <c r="A789">
        <v>6325</v>
      </c>
      <c r="B789" t="s">
        <v>1226</v>
      </c>
      <c r="C789" s="9"/>
      <c r="D789" s="9"/>
      <c r="E789" s="9">
        <v>11.1864406779661</v>
      </c>
      <c r="F789" s="9">
        <v>2.7906976744185998</v>
      </c>
      <c r="G789" s="9">
        <f t="shared" si="12"/>
        <v>13.977138352384699</v>
      </c>
      <c r="H789" t="s">
        <v>4</v>
      </c>
      <c r="I789" t="s">
        <v>2472</v>
      </c>
    </row>
    <row r="790" spans="1:9" x14ac:dyDescent="0.3">
      <c r="A790">
        <v>7385</v>
      </c>
      <c r="B790" t="s">
        <v>1428</v>
      </c>
      <c r="C790" s="9"/>
      <c r="D790" s="9">
        <v>2.23880597014925</v>
      </c>
      <c r="E790" s="9">
        <v>11.1864406779661</v>
      </c>
      <c r="F790" s="9"/>
      <c r="G790" s="9">
        <f t="shared" si="12"/>
        <v>13.425246648115351</v>
      </c>
      <c r="H790" t="s">
        <v>2501</v>
      </c>
      <c r="I790" t="s">
        <v>2468</v>
      </c>
    </row>
    <row r="791" spans="1:9" x14ac:dyDescent="0.3">
      <c r="A791">
        <v>9035</v>
      </c>
      <c r="B791" t="s">
        <v>1753</v>
      </c>
      <c r="C791" s="9"/>
      <c r="D791" s="9">
        <v>2.23880597014925</v>
      </c>
      <c r="E791" s="9">
        <v>11.1864406779661</v>
      </c>
      <c r="F791" s="9"/>
      <c r="G791" s="9">
        <f t="shared" si="12"/>
        <v>13.425246648115351</v>
      </c>
      <c r="H791" t="s">
        <v>2490</v>
      </c>
      <c r="I791" t="s">
        <v>2472</v>
      </c>
    </row>
    <row r="792" spans="1:9" x14ac:dyDescent="0.3">
      <c r="A792">
        <v>9695</v>
      </c>
      <c r="B792" t="s">
        <v>1917</v>
      </c>
      <c r="C792" s="9"/>
      <c r="D792" s="9">
        <v>2.23880597014925</v>
      </c>
      <c r="E792" s="9">
        <v>11.1864406779661</v>
      </c>
      <c r="F792" s="9"/>
      <c r="G792" s="9">
        <f t="shared" si="12"/>
        <v>13.425246648115351</v>
      </c>
      <c r="H792" t="s">
        <v>2504</v>
      </c>
      <c r="I792" t="s">
        <v>2497</v>
      </c>
    </row>
    <row r="793" spans="1:9" x14ac:dyDescent="0.3">
      <c r="A793">
        <v>6710</v>
      </c>
      <c r="B793" t="s">
        <v>1308</v>
      </c>
      <c r="C793" s="9">
        <v>20.0930232558139</v>
      </c>
      <c r="D793" s="9">
        <v>10.2985074626865</v>
      </c>
      <c r="E793" s="9">
        <v>10.677966101694899</v>
      </c>
      <c r="F793" s="9">
        <v>20.0930232558139</v>
      </c>
      <c r="G793" s="9">
        <f t="shared" si="12"/>
        <v>61.162520076009201</v>
      </c>
      <c r="H793" t="s">
        <v>2469</v>
      </c>
      <c r="I793" t="s">
        <v>2470</v>
      </c>
    </row>
    <row r="794" spans="1:9" x14ac:dyDescent="0.3">
      <c r="A794">
        <v>4667</v>
      </c>
      <c r="B794" t="s">
        <v>895</v>
      </c>
      <c r="C794" s="9">
        <v>11.7209302325581</v>
      </c>
      <c r="D794" s="9">
        <v>3.1343283582089501</v>
      </c>
      <c r="E794" s="9">
        <v>10.677966101694899</v>
      </c>
      <c r="F794" s="9">
        <v>7.81395348837209</v>
      </c>
      <c r="G794" s="9">
        <f t="shared" si="12"/>
        <v>33.347178180834042</v>
      </c>
      <c r="H794" t="s">
        <v>113</v>
      </c>
      <c r="I794" t="s">
        <v>2464</v>
      </c>
    </row>
    <row r="795" spans="1:9" x14ac:dyDescent="0.3">
      <c r="A795">
        <v>7674</v>
      </c>
      <c r="B795" t="s">
        <v>1488</v>
      </c>
      <c r="C795" s="9">
        <v>10.604651162790599</v>
      </c>
      <c r="D795" s="9">
        <v>6.2686567164179099</v>
      </c>
      <c r="E795" s="9">
        <v>10.677966101694899</v>
      </c>
      <c r="F795" s="9"/>
      <c r="G795" s="9">
        <f t="shared" si="12"/>
        <v>27.55127398090341</v>
      </c>
      <c r="H795" t="s">
        <v>1037</v>
      </c>
      <c r="I795" t="s">
        <v>2466</v>
      </c>
    </row>
    <row r="796" spans="1:9" x14ac:dyDescent="0.3">
      <c r="A796">
        <v>7701</v>
      </c>
      <c r="B796" t="s">
        <v>1495</v>
      </c>
      <c r="C796" s="9">
        <v>8.9302325581395294</v>
      </c>
      <c r="D796" s="9">
        <v>4.9253731343283498</v>
      </c>
      <c r="E796" s="9">
        <v>10.677966101694899</v>
      </c>
      <c r="F796" s="9">
        <v>11.162790697674399</v>
      </c>
      <c r="G796" s="9">
        <f t="shared" si="12"/>
        <v>35.696362491837178</v>
      </c>
      <c r="H796" t="s">
        <v>111</v>
      </c>
      <c r="I796" t="s">
        <v>2464</v>
      </c>
    </row>
    <row r="797" spans="1:9" x14ac:dyDescent="0.3">
      <c r="A797">
        <v>5608</v>
      </c>
      <c r="B797" t="s">
        <v>1080</v>
      </c>
      <c r="C797" s="9">
        <v>8.3720930232558093</v>
      </c>
      <c r="D797" s="9">
        <v>7.1641791044776104</v>
      </c>
      <c r="E797" s="9">
        <v>10.677966101694899</v>
      </c>
      <c r="F797" s="9">
        <v>6.1395348837209296</v>
      </c>
      <c r="G797" s="9">
        <f t="shared" si="12"/>
        <v>32.353773113149245</v>
      </c>
      <c r="H797" t="s">
        <v>2498</v>
      </c>
      <c r="I797" t="s">
        <v>2470</v>
      </c>
    </row>
    <row r="798" spans="1:9" x14ac:dyDescent="0.3">
      <c r="A798">
        <v>1378</v>
      </c>
      <c r="B798" t="s">
        <v>248</v>
      </c>
      <c r="C798" s="9">
        <v>7.81395348837209</v>
      </c>
      <c r="D798" s="9">
        <v>5.3731343283581996</v>
      </c>
      <c r="E798" s="9">
        <v>10.677966101694899</v>
      </c>
      <c r="F798" s="9">
        <v>6.1395348837209296</v>
      </c>
      <c r="G798" s="9">
        <f t="shared" si="12"/>
        <v>30.00458880214612</v>
      </c>
      <c r="H798" t="s">
        <v>2494</v>
      </c>
      <c r="I798" t="s">
        <v>2472</v>
      </c>
    </row>
    <row r="799" spans="1:9" x14ac:dyDescent="0.3">
      <c r="A799">
        <v>8882</v>
      </c>
      <c r="B799" t="s">
        <v>1720</v>
      </c>
      <c r="C799" s="9">
        <v>6.1395348837209296</v>
      </c>
      <c r="D799" s="9">
        <v>4.4776119402985</v>
      </c>
      <c r="E799" s="9">
        <v>10.677966101694899</v>
      </c>
      <c r="F799" s="9">
        <v>12.279069767441801</v>
      </c>
      <c r="G799" s="9">
        <f t="shared" si="12"/>
        <v>33.574182693156132</v>
      </c>
      <c r="H799" t="s">
        <v>2499</v>
      </c>
      <c r="I799" t="s">
        <v>2470</v>
      </c>
    </row>
    <row r="800" spans="1:9" x14ac:dyDescent="0.3">
      <c r="A800">
        <v>7245</v>
      </c>
      <c r="B800" t="s">
        <v>1405</v>
      </c>
      <c r="C800" s="9">
        <v>5.5813953488371997</v>
      </c>
      <c r="D800" s="9">
        <v>5.3731343283581996</v>
      </c>
      <c r="E800" s="9">
        <v>10.677966101694899</v>
      </c>
      <c r="F800" s="9"/>
      <c r="G800" s="9">
        <f t="shared" si="12"/>
        <v>21.632495778890299</v>
      </c>
      <c r="H800" t="s">
        <v>2503</v>
      </c>
      <c r="I800" t="s">
        <v>2466</v>
      </c>
    </row>
    <row r="801" spans="1:9" x14ac:dyDescent="0.3">
      <c r="A801">
        <v>5413</v>
      </c>
      <c r="B801" t="s">
        <v>1046</v>
      </c>
      <c r="C801" s="9">
        <v>5.5813953488371997</v>
      </c>
      <c r="D801" s="9"/>
      <c r="E801" s="9">
        <v>10.677966101694899</v>
      </c>
      <c r="F801" s="9"/>
      <c r="G801" s="9">
        <f t="shared" si="12"/>
        <v>16.259361450532097</v>
      </c>
      <c r="H801" t="s">
        <v>2489</v>
      </c>
      <c r="I801" t="s">
        <v>2480</v>
      </c>
    </row>
    <row r="802" spans="1:9" x14ac:dyDescent="0.3">
      <c r="A802">
        <v>7481</v>
      </c>
      <c r="B802" t="s">
        <v>1455</v>
      </c>
      <c r="C802" s="9">
        <v>3.9069767441860401</v>
      </c>
      <c r="D802" s="9">
        <v>6.2686567164179099</v>
      </c>
      <c r="E802" s="9">
        <v>10.677966101694899</v>
      </c>
      <c r="F802" s="9">
        <v>8.3720930232558093</v>
      </c>
      <c r="G802" s="9">
        <f t="shared" si="12"/>
        <v>29.225692585554661</v>
      </c>
      <c r="H802" t="s">
        <v>2487</v>
      </c>
      <c r="I802" t="s">
        <v>2468</v>
      </c>
    </row>
    <row r="803" spans="1:9" x14ac:dyDescent="0.3">
      <c r="A803">
        <v>3831</v>
      </c>
      <c r="B803" t="s">
        <v>724</v>
      </c>
      <c r="C803" s="9">
        <v>3.34883720930232</v>
      </c>
      <c r="D803" s="9"/>
      <c r="E803" s="9">
        <v>10.677966101694899</v>
      </c>
      <c r="F803" s="9"/>
      <c r="G803" s="9">
        <f t="shared" si="12"/>
        <v>14.02680331099722</v>
      </c>
      <c r="H803" t="s">
        <v>2499</v>
      </c>
      <c r="I803" t="s">
        <v>2470</v>
      </c>
    </row>
    <row r="804" spans="1:9" x14ac:dyDescent="0.3">
      <c r="A804">
        <v>8895</v>
      </c>
      <c r="B804" t="s">
        <v>1724</v>
      </c>
      <c r="C804" s="9">
        <v>2.7906976744185998</v>
      </c>
      <c r="D804" s="9">
        <v>5.3731343283581996</v>
      </c>
      <c r="E804" s="9">
        <v>10.677966101694899</v>
      </c>
      <c r="F804" s="9">
        <v>2.7906976744185998</v>
      </c>
      <c r="G804" s="9">
        <f t="shared" si="12"/>
        <v>21.632495778890299</v>
      </c>
      <c r="H804" t="s">
        <v>1037</v>
      </c>
      <c r="I804" t="s">
        <v>2466</v>
      </c>
    </row>
    <row r="805" spans="1:9" x14ac:dyDescent="0.3">
      <c r="A805">
        <v>1929</v>
      </c>
      <c r="B805" t="s">
        <v>351</v>
      </c>
      <c r="C805" s="9">
        <v>2.7906976744185998</v>
      </c>
      <c r="D805" s="9">
        <v>3.1343283582089501</v>
      </c>
      <c r="E805" s="9">
        <v>10.677966101694899</v>
      </c>
      <c r="F805" s="9">
        <v>2.7906976744185998</v>
      </c>
      <c r="G805" s="9">
        <f t="shared" si="12"/>
        <v>19.393689808741048</v>
      </c>
      <c r="H805" t="s">
        <v>2490</v>
      </c>
      <c r="I805" t="s">
        <v>2472</v>
      </c>
    </row>
    <row r="806" spans="1:9" x14ac:dyDescent="0.3">
      <c r="A806">
        <v>4225</v>
      </c>
      <c r="B806" t="s">
        <v>810</v>
      </c>
      <c r="C806" s="9">
        <v>2.7906976744185998</v>
      </c>
      <c r="D806" s="9"/>
      <c r="E806" s="9">
        <v>10.677966101694899</v>
      </c>
      <c r="F806" s="9"/>
      <c r="G806" s="9">
        <f t="shared" si="12"/>
        <v>13.468663776113498</v>
      </c>
      <c r="H806" t="s">
        <v>2496</v>
      </c>
      <c r="I806" t="s">
        <v>2497</v>
      </c>
    </row>
    <row r="807" spans="1:9" x14ac:dyDescent="0.3">
      <c r="A807">
        <v>7012</v>
      </c>
      <c r="B807" t="s">
        <v>1360</v>
      </c>
      <c r="C807" s="9">
        <v>2.7906976744185998</v>
      </c>
      <c r="D807" s="9"/>
      <c r="E807" s="9">
        <v>10.677966101694899</v>
      </c>
      <c r="F807" s="9"/>
      <c r="G807" s="9">
        <f t="shared" si="12"/>
        <v>13.468663776113498</v>
      </c>
      <c r="H807" t="s">
        <v>2486</v>
      </c>
      <c r="I807" t="s">
        <v>2468</v>
      </c>
    </row>
    <row r="808" spans="1:9" x14ac:dyDescent="0.3">
      <c r="A808">
        <v>4811</v>
      </c>
      <c r="B808" t="s">
        <v>924</v>
      </c>
      <c r="C808" s="9"/>
      <c r="D808" s="9">
        <v>16.567164179104399</v>
      </c>
      <c r="E808" s="9">
        <v>10.677966101694899</v>
      </c>
      <c r="F808" s="9">
        <v>13.395348837209299</v>
      </c>
      <c r="G808" s="9">
        <f t="shared" si="12"/>
        <v>40.640479118008599</v>
      </c>
      <c r="H808" t="s">
        <v>2469</v>
      </c>
      <c r="I808" t="s">
        <v>2470</v>
      </c>
    </row>
    <row r="809" spans="1:9" x14ac:dyDescent="0.3">
      <c r="A809">
        <v>8346</v>
      </c>
      <c r="B809" t="s">
        <v>1621</v>
      </c>
      <c r="C809" s="9"/>
      <c r="D809" s="9">
        <v>4.4776119402985</v>
      </c>
      <c r="E809" s="9">
        <v>10.677966101694899</v>
      </c>
      <c r="F809" s="9">
        <v>7.2558139534883699</v>
      </c>
      <c r="G809" s="9">
        <f t="shared" si="12"/>
        <v>22.411391995481768</v>
      </c>
      <c r="H809" t="s">
        <v>113</v>
      </c>
      <c r="I809" t="s">
        <v>2464</v>
      </c>
    </row>
    <row r="810" spans="1:9" x14ac:dyDescent="0.3">
      <c r="A810">
        <v>5794</v>
      </c>
      <c r="B810" t="s">
        <v>1117</v>
      </c>
      <c r="C810" s="9"/>
      <c r="D810" s="9">
        <v>7.1641791044776104</v>
      </c>
      <c r="E810" s="9">
        <v>10.677966101694899</v>
      </c>
      <c r="F810" s="9">
        <v>2.7906976744185998</v>
      </c>
      <c r="G810" s="9">
        <f t="shared" si="12"/>
        <v>20.632842880591109</v>
      </c>
      <c r="H810" t="s">
        <v>2486</v>
      </c>
      <c r="I810" t="s">
        <v>2468</v>
      </c>
    </row>
    <row r="811" spans="1:9" x14ac:dyDescent="0.3">
      <c r="A811">
        <v>3869</v>
      </c>
      <c r="B811" t="s">
        <v>732</v>
      </c>
      <c r="C811" s="9"/>
      <c r="D811" s="9">
        <v>4.4776119402985</v>
      </c>
      <c r="E811" s="9">
        <v>10.677966101694899</v>
      </c>
      <c r="F811" s="9">
        <v>3.9069767441860401</v>
      </c>
      <c r="G811" s="9">
        <f t="shared" si="12"/>
        <v>19.06255478617944</v>
      </c>
      <c r="H811" t="s">
        <v>2491</v>
      </c>
      <c r="I811" t="s">
        <v>2492</v>
      </c>
    </row>
    <row r="812" spans="1:9" x14ac:dyDescent="0.3">
      <c r="A812">
        <v>1821</v>
      </c>
      <c r="B812" t="s">
        <v>336</v>
      </c>
      <c r="C812" s="9"/>
      <c r="D812" s="9">
        <v>3.1343283582089501</v>
      </c>
      <c r="E812" s="9">
        <v>10.677966101694899</v>
      </c>
      <c r="F812" s="9">
        <v>3.9069767441860401</v>
      </c>
      <c r="G812" s="9">
        <f t="shared" si="12"/>
        <v>17.719271204089889</v>
      </c>
      <c r="H812" t="s">
        <v>2496</v>
      </c>
      <c r="I812" t="s">
        <v>2497</v>
      </c>
    </row>
    <row r="813" spans="1:9" x14ac:dyDescent="0.3">
      <c r="A813">
        <v>8210</v>
      </c>
      <c r="B813" t="s">
        <v>1590</v>
      </c>
      <c r="C813" s="9"/>
      <c r="D813" s="9">
        <v>4.9253731343283498</v>
      </c>
      <c r="E813" s="9">
        <v>10.677966101694899</v>
      </c>
      <c r="F813" s="9"/>
      <c r="G813" s="9">
        <f t="shared" si="12"/>
        <v>15.603339236023249</v>
      </c>
      <c r="H813" t="s">
        <v>2505</v>
      </c>
      <c r="I813" t="s">
        <v>2506</v>
      </c>
    </row>
    <row r="814" spans="1:9" x14ac:dyDescent="0.3">
      <c r="A814">
        <v>4335</v>
      </c>
      <c r="B814" t="s">
        <v>2149</v>
      </c>
      <c r="C814" s="9"/>
      <c r="D814" s="9">
        <v>3.1343283582089501</v>
      </c>
      <c r="E814" s="9">
        <v>10.677966101694899</v>
      </c>
      <c r="F814" s="9"/>
      <c r="G814" s="9">
        <f t="shared" si="12"/>
        <v>13.81229445990385</v>
      </c>
      <c r="H814" t="s">
        <v>2478</v>
      </c>
      <c r="I814" t="s">
        <v>2474</v>
      </c>
    </row>
    <row r="815" spans="1:9" x14ac:dyDescent="0.3">
      <c r="A815">
        <v>1813</v>
      </c>
      <c r="B815" t="s">
        <v>1995</v>
      </c>
      <c r="C815" s="9"/>
      <c r="D815" s="9">
        <v>2.23880597014925</v>
      </c>
      <c r="E815" s="9">
        <v>10.677966101694899</v>
      </c>
      <c r="F815" s="9"/>
      <c r="G815" s="9">
        <f t="shared" si="12"/>
        <v>12.91677207184415</v>
      </c>
      <c r="H815" t="s">
        <v>2526</v>
      </c>
      <c r="I815" t="s">
        <v>2519</v>
      </c>
    </row>
    <row r="816" spans="1:9" x14ac:dyDescent="0.3">
      <c r="A816">
        <v>1037</v>
      </c>
      <c r="B816" t="s">
        <v>175</v>
      </c>
      <c r="C816" s="9"/>
      <c r="D816" s="9"/>
      <c r="E816" s="9">
        <v>10.677966101694899</v>
      </c>
      <c r="F816" s="9"/>
      <c r="G816" s="9">
        <f t="shared" si="12"/>
        <v>10.677966101694899</v>
      </c>
      <c r="H816" t="s">
        <v>2485</v>
      </c>
      <c r="I816" t="s">
        <v>2468</v>
      </c>
    </row>
    <row r="817" spans="1:9" x14ac:dyDescent="0.3">
      <c r="A817">
        <v>1171</v>
      </c>
      <c r="B817" t="s">
        <v>1956</v>
      </c>
      <c r="C817" s="9"/>
      <c r="D817" s="9"/>
      <c r="E817" s="9">
        <v>10.677966101694899</v>
      </c>
      <c r="F817" s="9"/>
      <c r="G817" s="9">
        <f t="shared" si="12"/>
        <v>10.677966101694899</v>
      </c>
      <c r="H817" t="s">
        <v>2528</v>
      </c>
      <c r="I817" t="s">
        <v>2510</v>
      </c>
    </row>
    <row r="818" spans="1:9" x14ac:dyDescent="0.3">
      <c r="A818">
        <v>2259</v>
      </c>
      <c r="B818" t="s">
        <v>2022</v>
      </c>
      <c r="C818" s="9"/>
      <c r="D818" s="9"/>
      <c r="E818" s="9">
        <v>10.677966101694899</v>
      </c>
      <c r="F818" s="9"/>
      <c r="G818" s="9">
        <f t="shared" si="12"/>
        <v>10.677966101694899</v>
      </c>
      <c r="H818" t="s">
        <v>2516</v>
      </c>
      <c r="I818" t="s">
        <v>2517</v>
      </c>
    </row>
    <row r="819" spans="1:9" x14ac:dyDescent="0.3">
      <c r="A819">
        <v>3932</v>
      </c>
      <c r="B819" t="s">
        <v>743</v>
      </c>
      <c r="C819" s="9"/>
      <c r="D819" s="9"/>
      <c r="E819" s="9">
        <v>10.677966101694899</v>
      </c>
      <c r="F819" s="9"/>
      <c r="G819" s="9">
        <f t="shared" si="12"/>
        <v>10.677966101694899</v>
      </c>
      <c r="H819" t="s">
        <v>2501</v>
      </c>
      <c r="I819" t="s">
        <v>2468</v>
      </c>
    </row>
    <row r="820" spans="1:9" x14ac:dyDescent="0.3">
      <c r="A820">
        <v>8801</v>
      </c>
      <c r="B820" t="s">
        <v>1699</v>
      </c>
      <c r="C820" s="9"/>
      <c r="D820" s="9"/>
      <c r="E820" s="9">
        <v>10.677966101694899</v>
      </c>
      <c r="F820" s="9"/>
      <c r="G820" s="9">
        <f t="shared" si="12"/>
        <v>10.677966101694899</v>
      </c>
      <c r="H820" t="s">
        <v>2515</v>
      </c>
      <c r="I820" t="s">
        <v>2512</v>
      </c>
    </row>
    <row r="821" spans="1:9" x14ac:dyDescent="0.3">
      <c r="A821">
        <v>9153</v>
      </c>
      <c r="B821" t="s">
        <v>1784</v>
      </c>
      <c r="C821" s="9"/>
      <c r="D821" s="9"/>
      <c r="E821" s="9">
        <v>10.677966101694899</v>
      </c>
      <c r="F821" s="9"/>
      <c r="G821" s="9">
        <f t="shared" si="12"/>
        <v>10.677966101694899</v>
      </c>
      <c r="H821" t="s">
        <v>2486</v>
      </c>
      <c r="I821" t="s">
        <v>2468</v>
      </c>
    </row>
    <row r="822" spans="1:9" x14ac:dyDescent="0.3">
      <c r="A822">
        <v>9541</v>
      </c>
      <c r="B822" t="s">
        <v>1882</v>
      </c>
      <c r="C822" s="9"/>
      <c r="D822" s="9"/>
      <c r="E822" s="9">
        <v>10.677966101694899</v>
      </c>
      <c r="F822" s="9"/>
      <c r="G822" s="9">
        <f t="shared" si="12"/>
        <v>10.677966101694899</v>
      </c>
      <c r="H822" t="s">
        <v>2496</v>
      </c>
      <c r="I822" t="s">
        <v>2497</v>
      </c>
    </row>
    <row r="823" spans="1:9" x14ac:dyDescent="0.3">
      <c r="A823">
        <v>3803</v>
      </c>
      <c r="B823" t="s">
        <v>715</v>
      </c>
      <c r="C823" s="9">
        <v>21.209302325581302</v>
      </c>
      <c r="D823" s="9">
        <v>9.8507462686567102</v>
      </c>
      <c r="E823" s="9">
        <v>10.1694915254237</v>
      </c>
      <c r="F823" s="9">
        <v>5.5813953488371997</v>
      </c>
      <c r="G823" s="9">
        <f t="shared" si="12"/>
        <v>46.810935468498911</v>
      </c>
      <c r="H823" t="s">
        <v>2485</v>
      </c>
      <c r="I823" t="s">
        <v>2468</v>
      </c>
    </row>
    <row r="824" spans="1:9" x14ac:dyDescent="0.3">
      <c r="A824">
        <v>6204</v>
      </c>
      <c r="B824" t="s">
        <v>1203</v>
      </c>
      <c r="C824" s="9">
        <v>16.744186046511601</v>
      </c>
      <c r="D824" s="9">
        <v>2.23880597014925</v>
      </c>
      <c r="E824" s="9">
        <v>10.1694915254237</v>
      </c>
      <c r="F824" s="9">
        <v>22.883720930232499</v>
      </c>
      <c r="G824" s="9">
        <f t="shared" si="12"/>
        <v>52.036204472317053</v>
      </c>
      <c r="H824" t="s">
        <v>2487</v>
      </c>
      <c r="I824" t="s">
        <v>2468</v>
      </c>
    </row>
    <row r="825" spans="1:9" x14ac:dyDescent="0.3">
      <c r="A825">
        <v>8971</v>
      </c>
      <c r="B825" t="s">
        <v>1741</v>
      </c>
      <c r="C825" s="9">
        <v>16.1860465116279</v>
      </c>
      <c r="D825" s="9">
        <v>9.8507462686567102</v>
      </c>
      <c r="E825" s="9">
        <v>10.1694915254237</v>
      </c>
      <c r="F825" s="9"/>
      <c r="G825" s="9">
        <f t="shared" si="12"/>
        <v>36.206284305708309</v>
      </c>
      <c r="H825" t="s">
        <v>2498</v>
      </c>
      <c r="I825" t="s">
        <v>2470</v>
      </c>
    </row>
    <row r="826" spans="1:9" x14ac:dyDescent="0.3">
      <c r="A826">
        <v>6093</v>
      </c>
      <c r="B826" t="s">
        <v>1182</v>
      </c>
      <c r="C826" s="9">
        <v>15.0697674418604</v>
      </c>
      <c r="D826" s="9">
        <v>8.9552238805970106</v>
      </c>
      <c r="E826" s="9">
        <v>10.1694915254237</v>
      </c>
      <c r="F826" s="9">
        <v>10.604651162790599</v>
      </c>
      <c r="G826" s="9">
        <f t="shared" si="12"/>
        <v>44.799134010671708</v>
      </c>
      <c r="H826" t="s">
        <v>114</v>
      </c>
      <c r="I826" t="s">
        <v>2468</v>
      </c>
    </row>
    <row r="827" spans="1:9" x14ac:dyDescent="0.3">
      <c r="A827">
        <v>3822</v>
      </c>
      <c r="B827" t="s">
        <v>720</v>
      </c>
      <c r="C827" s="9">
        <v>13.953488372093</v>
      </c>
      <c r="D827" s="9">
        <v>6.7164179104477597</v>
      </c>
      <c r="E827" s="9">
        <v>10.1694915254237</v>
      </c>
      <c r="F827" s="9">
        <v>8.3720930232558093</v>
      </c>
      <c r="G827" s="9">
        <f t="shared" si="12"/>
        <v>39.211490831220267</v>
      </c>
      <c r="H827" t="s">
        <v>2487</v>
      </c>
      <c r="I827" t="s">
        <v>2468</v>
      </c>
    </row>
    <row r="828" spans="1:9" x14ac:dyDescent="0.3">
      <c r="A828">
        <v>6652</v>
      </c>
      <c r="B828" t="s">
        <v>1296</v>
      </c>
      <c r="C828" s="9">
        <v>11.7209302325581</v>
      </c>
      <c r="D828" s="9">
        <v>6.7164179104477597</v>
      </c>
      <c r="E828" s="9">
        <v>10.1694915254237</v>
      </c>
      <c r="F828" s="9">
        <v>8.9302325581395294</v>
      </c>
      <c r="G828" s="9">
        <f t="shared" si="12"/>
        <v>37.537072226569087</v>
      </c>
      <c r="H828" t="s">
        <v>108</v>
      </c>
      <c r="I828" t="s">
        <v>2464</v>
      </c>
    </row>
    <row r="829" spans="1:9" x14ac:dyDescent="0.3">
      <c r="A829">
        <v>8343</v>
      </c>
      <c r="B829" t="s">
        <v>1620</v>
      </c>
      <c r="C829" s="9">
        <v>10.604651162790599</v>
      </c>
      <c r="D829" s="9">
        <v>4.4776119402985</v>
      </c>
      <c r="E829" s="9">
        <v>10.1694915254237</v>
      </c>
      <c r="F829" s="9">
        <v>8.3720930232558093</v>
      </c>
      <c r="G829" s="9">
        <f t="shared" si="12"/>
        <v>33.623847651768607</v>
      </c>
      <c r="H829" t="s">
        <v>2514</v>
      </c>
      <c r="I829" t="s">
        <v>2512</v>
      </c>
    </row>
    <row r="830" spans="1:9" x14ac:dyDescent="0.3">
      <c r="A830">
        <v>7603</v>
      </c>
      <c r="B830" t="s">
        <v>1476</v>
      </c>
      <c r="C830" s="9">
        <v>10.604651162790599</v>
      </c>
      <c r="D830" s="9">
        <v>11.641791044776101</v>
      </c>
      <c r="E830" s="9">
        <v>10.1694915254237</v>
      </c>
      <c r="F830" s="9"/>
      <c r="G830" s="9">
        <f t="shared" si="12"/>
        <v>32.415933732990403</v>
      </c>
      <c r="H830" t="s">
        <v>2501</v>
      </c>
      <c r="I830" t="s">
        <v>2468</v>
      </c>
    </row>
    <row r="831" spans="1:9" x14ac:dyDescent="0.3">
      <c r="A831">
        <v>8520</v>
      </c>
      <c r="B831" t="s">
        <v>1652</v>
      </c>
      <c r="C831" s="9">
        <v>8.9302325581395294</v>
      </c>
      <c r="D831" s="9">
        <v>4.4776119402985</v>
      </c>
      <c r="E831" s="9">
        <v>10.1694915254237</v>
      </c>
      <c r="F831" s="9"/>
      <c r="G831" s="9">
        <f t="shared" si="12"/>
        <v>23.577336023861729</v>
      </c>
      <c r="H831" t="s">
        <v>2484</v>
      </c>
      <c r="I831" t="s">
        <v>2468</v>
      </c>
    </row>
    <row r="832" spans="1:9" x14ac:dyDescent="0.3">
      <c r="A832">
        <v>2749</v>
      </c>
      <c r="B832" t="s">
        <v>506</v>
      </c>
      <c r="C832" s="9">
        <v>6.6976744186046497</v>
      </c>
      <c r="D832" s="9">
        <v>16.119402985074601</v>
      </c>
      <c r="E832" s="9">
        <v>10.1694915254237</v>
      </c>
      <c r="F832" s="9">
        <v>6.1395348837209296</v>
      </c>
      <c r="G832" s="9">
        <f t="shared" si="12"/>
        <v>39.126103812823878</v>
      </c>
      <c r="H832" t="s">
        <v>112</v>
      </c>
      <c r="I832" t="s">
        <v>2464</v>
      </c>
    </row>
    <row r="833" spans="1:9" x14ac:dyDescent="0.3">
      <c r="A833">
        <v>4905</v>
      </c>
      <c r="B833" t="s">
        <v>945</v>
      </c>
      <c r="C833" s="9">
        <v>5.5813953488371997</v>
      </c>
      <c r="D833" s="9">
        <v>11.194029850746199</v>
      </c>
      <c r="E833" s="9">
        <v>10.1694915254237</v>
      </c>
      <c r="F833" s="9">
        <v>5.5813953488371997</v>
      </c>
      <c r="G833" s="9">
        <f t="shared" si="12"/>
        <v>32.526312073844295</v>
      </c>
      <c r="H833" t="s">
        <v>114</v>
      </c>
      <c r="I833" t="s">
        <v>2468</v>
      </c>
    </row>
    <row r="834" spans="1:9" x14ac:dyDescent="0.3">
      <c r="A834">
        <v>5928</v>
      </c>
      <c r="B834" t="s">
        <v>2232</v>
      </c>
      <c r="C834" s="9">
        <v>5.5813953488371997</v>
      </c>
      <c r="D834" s="9">
        <v>9.4029850746268604</v>
      </c>
      <c r="E834" s="9">
        <v>10.1694915254237</v>
      </c>
      <c r="F834" s="9"/>
      <c r="G834" s="9">
        <f t="shared" ref="G834:G897" si="13">C834+D834+E834+F834</f>
        <v>25.153871948887762</v>
      </c>
      <c r="H834" t="s">
        <v>2499</v>
      </c>
      <c r="I834" t="s">
        <v>2470</v>
      </c>
    </row>
    <row r="835" spans="1:9" x14ac:dyDescent="0.3">
      <c r="A835">
        <v>6575</v>
      </c>
      <c r="B835" t="s">
        <v>1278</v>
      </c>
      <c r="C835" s="9">
        <v>4.4651162790697603</v>
      </c>
      <c r="D835" s="9"/>
      <c r="E835" s="9">
        <v>10.1694915254237</v>
      </c>
      <c r="F835" s="9"/>
      <c r="G835" s="9">
        <f t="shared" si="13"/>
        <v>14.634607804493459</v>
      </c>
      <c r="H835" t="s">
        <v>2504</v>
      </c>
      <c r="I835" t="s">
        <v>2497</v>
      </c>
    </row>
    <row r="836" spans="1:9" x14ac:dyDescent="0.3">
      <c r="A836">
        <v>4733</v>
      </c>
      <c r="B836" t="s">
        <v>909</v>
      </c>
      <c r="C836" s="9">
        <v>3.9069767441860401</v>
      </c>
      <c r="D836" s="9">
        <v>16.119402985074601</v>
      </c>
      <c r="E836" s="9">
        <v>10.1694915254237</v>
      </c>
      <c r="F836" s="9">
        <v>26.790697674418599</v>
      </c>
      <c r="G836" s="9">
        <f t="shared" si="13"/>
        <v>56.986568929102944</v>
      </c>
      <c r="H836" t="s">
        <v>2498</v>
      </c>
      <c r="I836" t="s">
        <v>2470</v>
      </c>
    </row>
    <row r="837" spans="1:9" x14ac:dyDescent="0.3">
      <c r="A837">
        <v>8424</v>
      </c>
      <c r="B837" t="s">
        <v>1634</v>
      </c>
      <c r="C837" s="9">
        <v>3.9069767441860401</v>
      </c>
      <c r="D837" s="9">
        <v>12.089552238805901</v>
      </c>
      <c r="E837" s="9">
        <v>10.1694915254237</v>
      </c>
      <c r="F837" s="9">
        <v>6.6976744186046497</v>
      </c>
      <c r="G837" s="9">
        <f t="shared" si="13"/>
        <v>32.86369492702029</v>
      </c>
      <c r="H837" t="s">
        <v>105</v>
      </c>
      <c r="I837" t="s">
        <v>2464</v>
      </c>
    </row>
    <row r="838" spans="1:9" x14ac:dyDescent="0.3">
      <c r="A838">
        <v>8518</v>
      </c>
      <c r="B838" t="s">
        <v>1652</v>
      </c>
      <c r="C838" s="9">
        <v>3.34883720930232</v>
      </c>
      <c r="D838" s="9">
        <v>5.3731343283581996</v>
      </c>
      <c r="E838" s="9">
        <v>10.1694915254237</v>
      </c>
      <c r="F838" s="9">
        <v>10.0465116279069</v>
      </c>
      <c r="G838" s="9">
        <f t="shared" si="13"/>
        <v>28.937974690991119</v>
      </c>
      <c r="H838" t="s">
        <v>2498</v>
      </c>
      <c r="I838" t="s">
        <v>2470</v>
      </c>
    </row>
    <row r="839" spans="1:9" x14ac:dyDescent="0.3">
      <c r="A839">
        <v>7351</v>
      </c>
      <c r="B839" t="s">
        <v>2326</v>
      </c>
      <c r="C839" s="9">
        <v>3.34883720930232</v>
      </c>
      <c r="D839" s="9">
        <v>3.5820895522387999</v>
      </c>
      <c r="E839" s="9">
        <v>10.1694915254237</v>
      </c>
      <c r="F839" s="9"/>
      <c r="G839" s="9">
        <f t="shared" si="13"/>
        <v>17.100418286964818</v>
      </c>
      <c r="H839" t="s">
        <v>2478</v>
      </c>
      <c r="I839" t="s">
        <v>2474</v>
      </c>
    </row>
    <row r="840" spans="1:9" x14ac:dyDescent="0.3">
      <c r="A840">
        <v>3688</v>
      </c>
      <c r="B840" t="s">
        <v>693</v>
      </c>
      <c r="C840" s="9">
        <v>2.7906976744185998</v>
      </c>
      <c r="D840" s="9">
        <v>13.8805970149253</v>
      </c>
      <c r="E840" s="9">
        <v>10.1694915254237</v>
      </c>
      <c r="F840" s="9"/>
      <c r="G840" s="9">
        <f t="shared" si="13"/>
        <v>26.840786214767597</v>
      </c>
      <c r="H840" t="s">
        <v>2485</v>
      </c>
      <c r="I840" t="s">
        <v>2468</v>
      </c>
    </row>
    <row r="841" spans="1:9" x14ac:dyDescent="0.3">
      <c r="A841">
        <v>9803</v>
      </c>
      <c r="B841" t="s">
        <v>1940</v>
      </c>
      <c r="C841" s="9">
        <v>2.7906976744185998</v>
      </c>
      <c r="D841" s="9">
        <v>6.7164179104477597</v>
      </c>
      <c r="E841" s="9">
        <v>10.1694915254237</v>
      </c>
      <c r="F841" s="9">
        <v>2.7906976744185998</v>
      </c>
      <c r="G841" s="9">
        <f t="shared" si="13"/>
        <v>22.467304784708656</v>
      </c>
      <c r="H841" t="s">
        <v>2489</v>
      </c>
      <c r="I841" t="s">
        <v>2480</v>
      </c>
    </row>
    <row r="842" spans="1:9" x14ac:dyDescent="0.3">
      <c r="A842">
        <v>3106</v>
      </c>
      <c r="B842" t="s">
        <v>2073</v>
      </c>
      <c r="C842" s="9">
        <v>2.7906976744185998</v>
      </c>
      <c r="D842" s="9">
        <v>4.4776119402985</v>
      </c>
      <c r="E842" s="9">
        <v>10.1694915254237</v>
      </c>
      <c r="F842" s="9">
        <v>2.7906976744185998</v>
      </c>
      <c r="G842" s="9">
        <f t="shared" si="13"/>
        <v>20.228498814559398</v>
      </c>
      <c r="H842" t="s">
        <v>2478</v>
      </c>
      <c r="I842" t="s">
        <v>2474</v>
      </c>
    </row>
    <row r="843" spans="1:9" x14ac:dyDescent="0.3">
      <c r="A843">
        <v>5532</v>
      </c>
      <c r="B843" t="s">
        <v>1059</v>
      </c>
      <c r="C843" s="9">
        <v>2.7906976744185998</v>
      </c>
      <c r="D843" s="9">
        <v>4.4776119402985</v>
      </c>
      <c r="E843" s="9">
        <v>10.1694915254237</v>
      </c>
      <c r="F843" s="9"/>
      <c r="G843" s="9">
        <f t="shared" si="13"/>
        <v>17.437801140140799</v>
      </c>
      <c r="H843" t="s">
        <v>2505</v>
      </c>
      <c r="I843" t="s">
        <v>2506</v>
      </c>
    </row>
    <row r="844" spans="1:9" x14ac:dyDescent="0.3">
      <c r="A844">
        <v>9432</v>
      </c>
      <c r="B844" t="s">
        <v>1854</v>
      </c>
      <c r="C844" s="9">
        <v>2.7906976744185998</v>
      </c>
      <c r="D844" s="9"/>
      <c r="E844" s="9">
        <v>10.1694915254237</v>
      </c>
      <c r="F844" s="9">
        <v>2.7906976744185998</v>
      </c>
      <c r="G844" s="9">
        <f t="shared" si="13"/>
        <v>15.7508868742609</v>
      </c>
      <c r="H844" t="s">
        <v>2481</v>
      </c>
      <c r="I844" t="s">
        <v>2466</v>
      </c>
    </row>
    <row r="845" spans="1:9" x14ac:dyDescent="0.3">
      <c r="A845">
        <v>1217</v>
      </c>
      <c r="B845" t="s">
        <v>213</v>
      </c>
      <c r="C845" s="9">
        <v>2.7906976744185998</v>
      </c>
      <c r="D845" s="9">
        <v>2.23880597014925</v>
      </c>
      <c r="E845" s="9">
        <v>10.1694915254237</v>
      </c>
      <c r="F845" s="9"/>
      <c r="G845" s="9">
        <f t="shared" si="13"/>
        <v>15.19899516999155</v>
      </c>
      <c r="H845" t="s">
        <v>2493</v>
      </c>
      <c r="I845" t="s">
        <v>2472</v>
      </c>
    </row>
    <row r="846" spans="1:9" x14ac:dyDescent="0.3">
      <c r="A846">
        <v>7895</v>
      </c>
      <c r="B846" t="s">
        <v>1535</v>
      </c>
      <c r="C846" s="9"/>
      <c r="D846" s="9">
        <v>6.7164179104477597</v>
      </c>
      <c r="E846" s="9">
        <v>10.1694915254237</v>
      </c>
      <c r="F846" s="9">
        <v>5.5813953488371997</v>
      </c>
      <c r="G846" s="9">
        <f t="shared" si="13"/>
        <v>22.467304784708659</v>
      </c>
      <c r="H846" t="s">
        <v>2482</v>
      </c>
      <c r="I846" t="s">
        <v>2477</v>
      </c>
    </row>
    <row r="847" spans="1:9" x14ac:dyDescent="0.3">
      <c r="A847">
        <v>9742</v>
      </c>
      <c r="B847" t="s">
        <v>1926</v>
      </c>
      <c r="C847" s="9"/>
      <c r="D847" s="9">
        <v>6.7164179104477597</v>
      </c>
      <c r="E847" s="9">
        <v>10.1694915254237</v>
      </c>
      <c r="F847" s="9">
        <v>2.7906976744185998</v>
      </c>
      <c r="G847" s="9">
        <f t="shared" si="13"/>
        <v>19.67660711029006</v>
      </c>
      <c r="H847" t="s">
        <v>2490</v>
      </c>
      <c r="I847" t="s">
        <v>2472</v>
      </c>
    </row>
    <row r="848" spans="1:9" x14ac:dyDescent="0.3">
      <c r="A848">
        <v>3746</v>
      </c>
      <c r="B848" t="s">
        <v>707</v>
      </c>
      <c r="C848" s="9"/>
      <c r="D848" s="9">
        <v>4.4776119402985</v>
      </c>
      <c r="E848" s="9">
        <v>10.1694915254237</v>
      </c>
      <c r="F848" s="9">
        <v>2.7906976744185998</v>
      </c>
      <c r="G848" s="9">
        <f t="shared" si="13"/>
        <v>17.437801140140799</v>
      </c>
      <c r="H848" t="s">
        <v>4</v>
      </c>
      <c r="I848" t="s">
        <v>2472</v>
      </c>
    </row>
    <row r="849" spans="1:9" x14ac:dyDescent="0.3">
      <c r="A849">
        <v>9395</v>
      </c>
      <c r="B849" t="s">
        <v>1843</v>
      </c>
      <c r="C849" s="9"/>
      <c r="D849" s="9">
        <v>2.6865671641790998</v>
      </c>
      <c r="E849" s="9">
        <v>10.1694915254237</v>
      </c>
      <c r="F849" s="9">
        <v>4.4651162790697603</v>
      </c>
      <c r="G849" s="9">
        <f t="shared" si="13"/>
        <v>17.321174968672562</v>
      </c>
      <c r="H849" t="s">
        <v>2486</v>
      </c>
      <c r="I849" t="s">
        <v>2468</v>
      </c>
    </row>
    <row r="850" spans="1:9" x14ac:dyDescent="0.3">
      <c r="A850">
        <v>7542</v>
      </c>
      <c r="B850" t="s">
        <v>1463</v>
      </c>
      <c r="C850" s="9"/>
      <c r="D850" s="9">
        <v>4.9253731343283498</v>
      </c>
      <c r="E850" s="9">
        <v>10.1694915254237</v>
      </c>
      <c r="F850" s="9"/>
      <c r="G850" s="9">
        <f t="shared" si="13"/>
        <v>15.09486465975205</v>
      </c>
      <c r="H850" t="s">
        <v>2518</v>
      </c>
      <c r="I850" t="s">
        <v>2519</v>
      </c>
    </row>
    <row r="851" spans="1:9" x14ac:dyDescent="0.3">
      <c r="A851">
        <v>4713</v>
      </c>
      <c r="B851" t="s">
        <v>2174</v>
      </c>
      <c r="C851" s="9"/>
      <c r="D851" s="9">
        <v>3.1343283582089501</v>
      </c>
      <c r="E851" s="9">
        <v>10.1694915254237</v>
      </c>
      <c r="F851" s="9"/>
      <c r="G851" s="9">
        <f t="shared" si="13"/>
        <v>13.30381988363265</v>
      </c>
      <c r="H851" t="s">
        <v>2478</v>
      </c>
      <c r="I851" t="s">
        <v>2474</v>
      </c>
    </row>
    <row r="852" spans="1:9" x14ac:dyDescent="0.3">
      <c r="A852">
        <v>5999</v>
      </c>
      <c r="B852" t="s">
        <v>1160</v>
      </c>
      <c r="C852" s="9"/>
      <c r="D852" s="9">
        <v>3.1343283582089501</v>
      </c>
      <c r="E852" s="9">
        <v>10.1694915254237</v>
      </c>
      <c r="F852" s="9"/>
      <c r="G852" s="9">
        <f t="shared" si="13"/>
        <v>13.30381988363265</v>
      </c>
      <c r="H852" t="s">
        <v>2465</v>
      </c>
      <c r="I852" t="s">
        <v>2466</v>
      </c>
    </row>
    <row r="853" spans="1:9" x14ac:dyDescent="0.3">
      <c r="A853">
        <v>7294</v>
      </c>
      <c r="B853" t="s">
        <v>2322</v>
      </c>
      <c r="C853" s="9"/>
      <c r="D853" s="9">
        <v>2.23880597014925</v>
      </c>
      <c r="E853" s="9">
        <v>10.1694915254237</v>
      </c>
      <c r="F853" s="9"/>
      <c r="G853" s="9">
        <f t="shared" si="13"/>
        <v>12.408297495572949</v>
      </c>
      <c r="H853" t="s">
        <v>2478</v>
      </c>
      <c r="I853" t="s">
        <v>2474</v>
      </c>
    </row>
    <row r="854" spans="1:9" x14ac:dyDescent="0.3">
      <c r="A854">
        <v>3813</v>
      </c>
      <c r="B854" t="s">
        <v>718</v>
      </c>
      <c r="C854" s="9"/>
      <c r="D854" s="9"/>
      <c r="E854" s="9">
        <v>10.1694915254237</v>
      </c>
      <c r="F854" s="9"/>
      <c r="G854" s="9">
        <f t="shared" si="13"/>
        <v>10.1694915254237</v>
      </c>
      <c r="H854" t="s">
        <v>2499</v>
      </c>
      <c r="I854" t="s">
        <v>2470</v>
      </c>
    </row>
    <row r="855" spans="1:9" x14ac:dyDescent="0.3">
      <c r="A855">
        <v>1771</v>
      </c>
      <c r="B855" t="s">
        <v>326</v>
      </c>
      <c r="C855" s="9">
        <v>29.581395348837201</v>
      </c>
      <c r="D855" s="9">
        <v>35.820895522388</v>
      </c>
      <c r="E855" s="9">
        <v>9.6610169491525397</v>
      </c>
      <c r="F855" s="9">
        <v>26.232558139534799</v>
      </c>
      <c r="G855" s="9">
        <f t="shared" si="13"/>
        <v>101.29586595991255</v>
      </c>
      <c r="H855" t="s">
        <v>112</v>
      </c>
      <c r="I855" t="s">
        <v>2464</v>
      </c>
    </row>
    <row r="856" spans="1:9" x14ac:dyDescent="0.3">
      <c r="A856">
        <v>9121</v>
      </c>
      <c r="B856" t="s">
        <v>1777</v>
      </c>
      <c r="C856" s="9">
        <v>13.953488372093</v>
      </c>
      <c r="D856" s="9">
        <v>9.8507462686567102</v>
      </c>
      <c r="E856" s="9">
        <v>9.6610169491525397</v>
      </c>
      <c r="F856" s="9"/>
      <c r="G856" s="9">
        <f t="shared" si="13"/>
        <v>33.465251589902252</v>
      </c>
      <c r="H856" t="s">
        <v>2485</v>
      </c>
      <c r="I856" t="s">
        <v>2468</v>
      </c>
    </row>
    <row r="857" spans="1:9" x14ac:dyDescent="0.3">
      <c r="A857">
        <v>5250</v>
      </c>
      <c r="B857" t="s">
        <v>1015</v>
      </c>
      <c r="C857" s="9">
        <v>8.9302325581395294</v>
      </c>
      <c r="D857" s="9"/>
      <c r="E857" s="9">
        <v>9.6610169491525397</v>
      </c>
      <c r="F857" s="9"/>
      <c r="G857" s="9">
        <f t="shared" si="13"/>
        <v>18.591249507292069</v>
      </c>
      <c r="H857" t="s">
        <v>2469</v>
      </c>
      <c r="I857" t="s">
        <v>2470</v>
      </c>
    </row>
    <row r="858" spans="1:9" x14ac:dyDescent="0.3">
      <c r="A858">
        <v>3720</v>
      </c>
      <c r="B858" t="s">
        <v>702</v>
      </c>
      <c r="C858" s="9">
        <v>7.2558139534883699</v>
      </c>
      <c r="D858" s="9">
        <v>3.1343283582089501</v>
      </c>
      <c r="E858" s="9">
        <v>9.6610169491525397</v>
      </c>
      <c r="F858" s="9">
        <v>2.7906976744185998</v>
      </c>
      <c r="G858" s="9">
        <f t="shared" si="13"/>
        <v>22.841856935268456</v>
      </c>
      <c r="H858" t="s">
        <v>2498</v>
      </c>
      <c r="I858" t="s">
        <v>2470</v>
      </c>
    </row>
    <row r="859" spans="1:9" x14ac:dyDescent="0.3">
      <c r="A859">
        <v>6764</v>
      </c>
      <c r="B859" t="s">
        <v>1317</v>
      </c>
      <c r="C859" s="9">
        <v>5.5813953488371997</v>
      </c>
      <c r="D859" s="9">
        <v>7.6119402985074602</v>
      </c>
      <c r="E859" s="9">
        <v>9.6610169491525397</v>
      </c>
      <c r="F859" s="9"/>
      <c r="G859" s="9">
        <f t="shared" si="13"/>
        <v>22.854352596497201</v>
      </c>
      <c r="H859" t="s">
        <v>2505</v>
      </c>
      <c r="I859" t="s">
        <v>2506</v>
      </c>
    </row>
    <row r="860" spans="1:9" x14ac:dyDescent="0.3">
      <c r="A860">
        <v>4353</v>
      </c>
      <c r="B860" t="s">
        <v>837</v>
      </c>
      <c r="C860" s="9">
        <v>5.5813953488371997</v>
      </c>
      <c r="D860" s="9">
        <v>2.23880597014925</v>
      </c>
      <c r="E860" s="9">
        <v>9.6610169491525397</v>
      </c>
      <c r="F860" s="9"/>
      <c r="G860" s="9">
        <f t="shared" si="13"/>
        <v>17.481218268138988</v>
      </c>
      <c r="H860" t="s">
        <v>2473</v>
      </c>
      <c r="I860" t="s">
        <v>2474</v>
      </c>
    </row>
    <row r="861" spans="1:9" x14ac:dyDescent="0.3">
      <c r="A861">
        <v>8409</v>
      </c>
      <c r="B861" t="s">
        <v>1632</v>
      </c>
      <c r="C861" s="9">
        <v>4.4651162790697603</v>
      </c>
      <c r="D861" s="9"/>
      <c r="E861" s="9">
        <v>9.6610169491525397</v>
      </c>
      <c r="F861" s="9"/>
      <c r="G861" s="9">
        <f t="shared" si="13"/>
        <v>14.126133228222301</v>
      </c>
      <c r="H861" t="s">
        <v>2489</v>
      </c>
      <c r="I861" t="s">
        <v>2480</v>
      </c>
    </row>
    <row r="862" spans="1:9" x14ac:dyDescent="0.3">
      <c r="A862">
        <v>7438</v>
      </c>
      <c r="B862" t="s">
        <v>1441</v>
      </c>
      <c r="C862" s="9">
        <v>3.9069767441860401</v>
      </c>
      <c r="D862" s="9">
        <v>2.6865671641790998</v>
      </c>
      <c r="E862" s="9">
        <v>9.6610169491525397</v>
      </c>
      <c r="F862" s="9"/>
      <c r="G862" s="9">
        <f t="shared" si="13"/>
        <v>16.254560857517681</v>
      </c>
      <c r="H862" t="s">
        <v>2491</v>
      </c>
      <c r="I862" t="s">
        <v>2492</v>
      </c>
    </row>
    <row r="863" spans="1:9" x14ac:dyDescent="0.3">
      <c r="A863">
        <v>3389</v>
      </c>
      <c r="B863" t="s">
        <v>637</v>
      </c>
      <c r="C863" s="9">
        <v>3.34883720930232</v>
      </c>
      <c r="D863" s="9">
        <v>18.805970149253699</v>
      </c>
      <c r="E863" s="9">
        <v>9.6610169491525397</v>
      </c>
      <c r="F863" s="9">
        <v>6.1395348837209296</v>
      </c>
      <c r="G863" s="9">
        <f t="shared" si="13"/>
        <v>37.955359191429487</v>
      </c>
      <c r="H863" t="s">
        <v>2495</v>
      </c>
      <c r="I863" t="s">
        <v>2470</v>
      </c>
    </row>
    <row r="864" spans="1:9" x14ac:dyDescent="0.3">
      <c r="A864">
        <v>6300</v>
      </c>
      <c r="B864" t="s">
        <v>1221</v>
      </c>
      <c r="C864" s="9">
        <v>3.34883720930232</v>
      </c>
      <c r="D864" s="9">
        <v>3.5820895522387999</v>
      </c>
      <c r="E864" s="9">
        <v>9.6610169491525397</v>
      </c>
      <c r="F864" s="9"/>
      <c r="G864" s="9">
        <f t="shared" si="13"/>
        <v>16.591943710693659</v>
      </c>
      <c r="H864" t="s">
        <v>2476</v>
      </c>
      <c r="I864" t="s">
        <v>2477</v>
      </c>
    </row>
    <row r="865" spans="1:9" x14ac:dyDescent="0.3">
      <c r="A865">
        <v>8261</v>
      </c>
      <c r="B865" t="s">
        <v>1603</v>
      </c>
      <c r="C865" s="9">
        <v>2.7906976744185998</v>
      </c>
      <c r="D865" s="9">
        <v>9.4029850746268604</v>
      </c>
      <c r="E865" s="9">
        <v>9.6610169491525397</v>
      </c>
      <c r="F865" s="9">
        <v>8.3720930232558093</v>
      </c>
      <c r="G865" s="9">
        <f t="shared" si="13"/>
        <v>30.226792721453812</v>
      </c>
      <c r="H865" t="s">
        <v>2484</v>
      </c>
      <c r="I865" t="s">
        <v>2468</v>
      </c>
    </row>
    <row r="866" spans="1:9" x14ac:dyDescent="0.3">
      <c r="A866">
        <v>3407</v>
      </c>
      <c r="B866" t="s">
        <v>639</v>
      </c>
      <c r="C866" s="9">
        <v>2.7906976744185998</v>
      </c>
      <c r="D866" s="9"/>
      <c r="E866" s="9">
        <v>9.6610169491525397</v>
      </c>
      <c r="F866" s="9">
        <v>2.7906976744185998</v>
      </c>
      <c r="G866" s="9">
        <f t="shared" si="13"/>
        <v>15.242412297989738</v>
      </c>
      <c r="H866" t="s">
        <v>2490</v>
      </c>
      <c r="I866" t="s">
        <v>2472</v>
      </c>
    </row>
    <row r="867" spans="1:9" x14ac:dyDescent="0.3">
      <c r="A867">
        <v>5563</v>
      </c>
      <c r="B867" t="s">
        <v>1073</v>
      </c>
      <c r="C867" s="9"/>
      <c r="D867" s="9">
        <v>4.4776119402985</v>
      </c>
      <c r="E867" s="9">
        <v>9.6610169491525397</v>
      </c>
      <c r="F867" s="9">
        <v>5.5813953488371997</v>
      </c>
      <c r="G867" s="9">
        <f t="shared" si="13"/>
        <v>19.720024238288239</v>
      </c>
      <c r="H867" t="s">
        <v>2490</v>
      </c>
      <c r="I867" t="s">
        <v>2472</v>
      </c>
    </row>
    <row r="868" spans="1:9" x14ac:dyDescent="0.3">
      <c r="A868">
        <v>6904</v>
      </c>
      <c r="B868" t="s">
        <v>1348</v>
      </c>
      <c r="C868" s="9"/>
      <c r="D868" s="9">
        <v>2.6865671641790998</v>
      </c>
      <c r="E868" s="9">
        <v>9.6610169491525397</v>
      </c>
      <c r="F868" s="9">
        <v>3.9069767441860401</v>
      </c>
      <c r="G868" s="9">
        <f t="shared" si="13"/>
        <v>16.254560857517678</v>
      </c>
      <c r="H868" t="s">
        <v>2489</v>
      </c>
      <c r="I868" t="s">
        <v>2480</v>
      </c>
    </row>
    <row r="869" spans="1:9" x14ac:dyDescent="0.3">
      <c r="A869">
        <v>8147</v>
      </c>
      <c r="B869" t="s">
        <v>1581</v>
      </c>
      <c r="C869" s="9"/>
      <c r="D869" s="9">
        <v>2.6865671641790998</v>
      </c>
      <c r="E869" s="9">
        <v>9.6610169491525397</v>
      </c>
      <c r="F869" s="9"/>
      <c r="G869" s="9">
        <f t="shared" si="13"/>
        <v>12.347584113331639</v>
      </c>
      <c r="H869" t="s">
        <v>2500</v>
      </c>
      <c r="I869" t="s">
        <v>2466</v>
      </c>
    </row>
    <row r="870" spans="1:9" x14ac:dyDescent="0.3">
      <c r="A870">
        <v>1753</v>
      </c>
      <c r="B870" t="s">
        <v>1993</v>
      </c>
      <c r="C870" s="9"/>
      <c r="D870" s="9"/>
      <c r="E870" s="9">
        <v>9.6610169491525397</v>
      </c>
      <c r="F870" s="9"/>
      <c r="G870" s="9">
        <f t="shared" si="13"/>
        <v>9.6610169491525397</v>
      </c>
      <c r="H870" t="s">
        <v>2511</v>
      </c>
      <c r="I870" t="s">
        <v>2512</v>
      </c>
    </row>
    <row r="871" spans="1:9" x14ac:dyDescent="0.3">
      <c r="A871">
        <v>3027</v>
      </c>
      <c r="B871" t="s">
        <v>565</v>
      </c>
      <c r="C871" s="9"/>
      <c r="D871" s="9"/>
      <c r="E871" s="9">
        <v>9.6610169491525397</v>
      </c>
      <c r="F871" s="9"/>
      <c r="G871" s="9">
        <f t="shared" si="13"/>
        <v>9.6610169491525397</v>
      </c>
      <c r="H871" t="s">
        <v>310</v>
      </c>
      <c r="I871" t="s">
        <v>2480</v>
      </c>
    </row>
    <row r="872" spans="1:9" x14ac:dyDescent="0.3">
      <c r="A872">
        <v>5306</v>
      </c>
      <c r="B872" t="s">
        <v>2200</v>
      </c>
      <c r="C872" s="9"/>
      <c r="D872" s="9"/>
      <c r="E872" s="9">
        <v>9.6610169491525397</v>
      </c>
      <c r="F872" s="9"/>
      <c r="G872" s="9">
        <f t="shared" si="13"/>
        <v>9.6610169491525397</v>
      </c>
      <c r="H872" t="s">
        <v>2511</v>
      </c>
      <c r="I872" t="s">
        <v>2512</v>
      </c>
    </row>
    <row r="873" spans="1:9" x14ac:dyDescent="0.3">
      <c r="A873">
        <v>5769</v>
      </c>
      <c r="B873" t="s">
        <v>1111</v>
      </c>
      <c r="C873" s="9"/>
      <c r="D873" s="9"/>
      <c r="E873" s="9">
        <v>9.6610169491525397</v>
      </c>
      <c r="F873" s="9"/>
      <c r="G873" s="9">
        <f t="shared" si="13"/>
        <v>9.6610169491525397</v>
      </c>
      <c r="H873" t="s">
        <v>2518</v>
      </c>
      <c r="I873" t="s">
        <v>2519</v>
      </c>
    </row>
    <row r="874" spans="1:9" x14ac:dyDescent="0.3">
      <c r="A874">
        <v>4827</v>
      </c>
      <c r="B874" t="s">
        <v>929</v>
      </c>
      <c r="C874" s="9">
        <v>23.4418604651162</v>
      </c>
      <c r="D874" s="9">
        <v>12.5373134328358</v>
      </c>
      <c r="E874" s="9">
        <v>9.1525423728813493</v>
      </c>
      <c r="F874" s="9">
        <v>26.790697674418599</v>
      </c>
      <c r="G874" s="9">
        <f t="shared" si="13"/>
        <v>71.922413945251947</v>
      </c>
      <c r="H874" t="s">
        <v>2514</v>
      </c>
      <c r="I874" t="s">
        <v>2512</v>
      </c>
    </row>
    <row r="875" spans="1:9" x14ac:dyDescent="0.3">
      <c r="A875">
        <v>1883</v>
      </c>
      <c r="B875" t="s">
        <v>2002</v>
      </c>
      <c r="C875" s="9">
        <v>12.837209302325499</v>
      </c>
      <c r="D875" s="9">
        <v>12.089552238805901</v>
      </c>
      <c r="E875" s="9">
        <v>9.1525423728813493</v>
      </c>
      <c r="F875" s="9">
        <v>5.0232558139534804</v>
      </c>
      <c r="G875" s="9">
        <f t="shared" si="13"/>
        <v>39.102559727966231</v>
      </c>
      <c r="H875" t="s">
        <v>2528</v>
      </c>
      <c r="I875" t="s">
        <v>2510</v>
      </c>
    </row>
    <row r="876" spans="1:9" x14ac:dyDescent="0.3">
      <c r="A876">
        <v>6588</v>
      </c>
      <c r="B876" t="s">
        <v>1283</v>
      </c>
      <c r="C876" s="9">
        <v>12.837209302325499</v>
      </c>
      <c r="D876" s="9">
        <v>2.23880597014925</v>
      </c>
      <c r="E876" s="9">
        <v>9.1525423728813493</v>
      </c>
      <c r="F876" s="9">
        <v>8.3720930232558093</v>
      </c>
      <c r="G876" s="9">
        <f t="shared" si="13"/>
        <v>32.600650668611905</v>
      </c>
      <c r="H876" t="s">
        <v>108</v>
      </c>
      <c r="I876" t="s">
        <v>2464</v>
      </c>
    </row>
    <row r="877" spans="1:9" x14ac:dyDescent="0.3">
      <c r="A877">
        <v>4175</v>
      </c>
      <c r="B877" t="s">
        <v>797</v>
      </c>
      <c r="C877" s="9">
        <v>10.0465116279069</v>
      </c>
      <c r="D877" s="9">
        <v>5.3731343283581996</v>
      </c>
      <c r="E877" s="9">
        <v>9.1525423728813493</v>
      </c>
      <c r="F877" s="9">
        <v>10.0465116279069</v>
      </c>
      <c r="G877" s="9">
        <f t="shared" si="13"/>
        <v>34.618699957053352</v>
      </c>
      <c r="H877" t="s">
        <v>2507</v>
      </c>
      <c r="I877" t="s">
        <v>2506</v>
      </c>
    </row>
    <row r="878" spans="1:9" x14ac:dyDescent="0.3">
      <c r="A878">
        <v>7198</v>
      </c>
      <c r="B878" t="s">
        <v>1398</v>
      </c>
      <c r="C878" s="9">
        <v>7.81395348837209</v>
      </c>
      <c r="D878" s="9">
        <v>3.1343283582089501</v>
      </c>
      <c r="E878" s="9">
        <v>9.1525423728813493</v>
      </c>
      <c r="F878" s="9">
        <v>10.604651162790599</v>
      </c>
      <c r="G878" s="9">
        <f t="shared" si="13"/>
        <v>30.705475382252988</v>
      </c>
      <c r="H878" t="s">
        <v>2487</v>
      </c>
      <c r="I878" t="s">
        <v>2468</v>
      </c>
    </row>
    <row r="879" spans="1:9" x14ac:dyDescent="0.3">
      <c r="A879">
        <v>5601</v>
      </c>
      <c r="B879" t="s">
        <v>1079</v>
      </c>
      <c r="C879" s="9">
        <v>6.1395348837209296</v>
      </c>
      <c r="D879" s="9">
        <v>13.8805970149253</v>
      </c>
      <c r="E879" s="9">
        <v>9.1525423728813493</v>
      </c>
      <c r="F879" s="9">
        <v>6.1395348837209296</v>
      </c>
      <c r="G879" s="9">
        <f t="shared" si="13"/>
        <v>35.31220915524851</v>
      </c>
      <c r="H879" t="s">
        <v>108</v>
      </c>
      <c r="I879" t="s">
        <v>2464</v>
      </c>
    </row>
    <row r="880" spans="1:9" x14ac:dyDescent="0.3">
      <c r="A880">
        <v>1716</v>
      </c>
      <c r="B880" t="s">
        <v>316</v>
      </c>
      <c r="C880" s="9">
        <v>5.5813953488371997</v>
      </c>
      <c r="D880" s="9">
        <v>14.3283582089552</v>
      </c>
      <c r="E880" s="9">
        <v>9.1525423728813493</v>
      </c>
      <c r="F880" s="9">
        <v>20.651162790697601</v>
      </c>
      <c r="G880" s="9">
        <f t="shared" si="13"/>
        <v>49.713458721371353</v>
      </c>
      <c r="H880" t="s">
        <v>2498</v>
      </c>
      <c r="I880" t="s">
        <v>2470</v>
      </c>
    </row>
    <row r="881" spans="1:9" x14ac:dyDescent="0.3">
      <c r="A881">
        <v>9652</v>
      </c>
      <c r="B881" t="s">
        <v>1908</v>
      </c>
      <c r="C881" s="9">
        <v>5.0232558139534804</v>
      </c>
      <c r="D881" s="9">
        <v>15.671641791044699</v>
      </c>
      <c r="E881" s="9">
        <v>9.1525423728813493</v>
      </c>
      <c r="F881" s="9">
        <v>2.7906976744185998</v>
      </c>
      <c r="G881" s="9">
        <f t="shared" si="13"/>
        <v>32.638137652298127</v>
      </c>
      <c r="H881" t="s">
        <v>2493</v>
      </c>
      <c r="I881" t="s">
        <v>2472</v>
      </c>
    </row>
    <row r="882" spans="1:9" x14ac:dyDescent="0.3">
      <c r="A882">
        <v>8326</v>
      </c>
      <c r="B882" t="s">
        <v>1614</v>
      </c>
      <c r="C882" s="9">
        <v>5.0232558139534804</v>
      </c>
      <c r="D882" s="9">
        <v>2.23880597014925</v>
      </c>
      <c r="E882" s="9">
        <v>9.1525423728813493</v>
      </c>
      <c r="F882" s="9">
        <v>3.34883720930232</v>
      </c>
      <c r="G882" s="9">
        <f t="shared" si="13"/>
        <v>19.763441366286401</v>
      </c>
      <c r="H882" t="s">
        <v>2508</v>
      </c>
      <c r="I882" t="s">
        <v>2472</v>
      </c>
    </row>
    <row r="883" spans="1:9" x14ac:dyDescent="0.3">
      <c r="A883">
        <v>5595</v>
      </c>
      <c r="B883" t="s">
        <v>1078</v>
      </c>
      <c r="C883" s="9">
        <v>5.0232558139534804</v>
      </c>
      <c r="D883" s="9"/>
      <c r="E883" s="9">
        <v>9.1525423728813493</v>
      </c>
      <c r="F883" s="9"/>
      <c r="G883" s="9">
        <f t="shared" si="13"/>
        <v>14.175798186834829</v>
      </c>
      <c r="H883" t="s">
        <v>2496</v>
      </c>
      <c r="I883" t="s">
        <v>2497</v>
      </c>
    </row>
    <row r="884" spans="1:9" x14ac:dyDescent="0.3">
      <c r="A884">
        <v>9098</v>
      </c>
      <c r="B884" t="s">
        <v>1770</v>
      </c>
      <c r="C884" s="9">
        <v>4.4651162790697603</v>
      </c>
      <c r="D884" s="9">
        <v>3.5820895522387999</v>
      </c>
      <c r="E884" s="9">
        <v>9.1525423728813493</v>
      </c>
      <c r="F884" s="9"/>
      <c r="G884" s="9">
        <f t="shared" si="13"/>
        <v>17.199748204189909</v>
      </c>
      <c r="H884" t="s">
        <v>2484</v>
      </c>
      <c r="I884" t="s">
        <v>2468</v>
      </c>
    </row>
    <row r="885" spans="1:9" x14ac:dyDescent="0.3">
      <c r="A885">
        <v>2906</v>
      </c>
      <c r="B885" t="s">
        <v>539</v>
      </c>
      <c r="C885" s="9">
        <v>3.9069767441860401</v>
      </c>
      <c r="D885" s="9"/>
      <c r="E885" s="9">
        <v>9.1525423728813493</v>
      </c>
      <c r="F885" s="9">
        <v>3.34883720930232</v>
      </c>
      <c r="G885" s="9">
        <f t="shared" si="13"/>
        <v>16.408356326369709</v>
      </c>
      <c r="H885" t="s">
        <v>2489</v>
      </c>
      <c r="I885" t="s">
        <v>2480</v>
      </c>
    </row>
    <row r="886" spans="1:9" x14ac:dyDescent="0.3">
      <c r="A886">
        <v>7663</v>
      </c>
      <c r="B886" t="s">
        <v>2351</v>
      </c>
      <c r="C886" s="9">
        <v>3.34883720930232</v>
      </c>
      <c r="D886" s="9">
        <v>8.0597014925373092</v>
      </c>
      <c r="E886" s="9">
        <v>9.1525423728813493</v>
      </c>
      <c r="F886" s="9">
        <v>3.34883720930232</v>
      </c>
      <c r="G886" s="9">
        <f t="shared" si="13"/>
        <v>23.909918284023298</v>
      </c>
      <c r="H886" t="s">
        <v>4</v>
      </c>
      <c r="I886" t="s">
        <v>2472</v>
      </c>
    </row>
    <row r="887" spans="1:9" x14ac:dyDescent="0.3">
      <c r="A887">
        <v>7838</v>
      </c>
      <c r="B887" t="s">
        <v>1522</v>
      </c>
      <c r="C887" s="9">
        <v>3.34883720930232</v>
      </c>
      <c r="D887" s="9">
        <v>3.1343283582089501</v>
      </c>
      <c r="E887" s="9">
        <v>9.1525423728813493</v>
      </c>
      <c r="F887" s="9">
        <v>6.6976744186046497</v>
      </c>
      <c r="G887" s="9">
        <f t="shared" si="13"/>
        <v>22.33338235899727</v>
      </c>
      <c r="H887" t="s">
        <v>2483</v>
      </c>
      <c r="I887" t="s">
        <v>2472</v>
      </c>
    </row>
    <row r="888" spans="1:9" x14ac:dyDescent="0.3">
      <c r="A888">
        <v>4392</v>
      </c>
      <c r="B888" t="s">
        <v>847</v>
      </c>
      <c r="C888" s="9">
        <v>3.34883720930232</v>
      </c>
      <c r="D888" s="9">
        <v>4.9253731343283498</v>
      </c>
      <c r="E888" s="9">
        <v>9.1525423728813493</v>
      </c>
      <c r="F888" s="9"/>
      <c r="G888" s="9">
        <f t="shared" si="13"/>
        <v>17.42675271651202</v>
      </c>
      <c r="H888" t="s">
        <v>2495</v>
      </c>
      <c r="I888" t="s">
        <v>2470</v>
      </c>
    </row>
    <row r="889" spans="1:9" x14ac:dyDescent="0.3">
      <c r="A889">
        <v>6603</v>
      </c>
      <c r="B889" t="s">
        <v>1286</v>
      </c>
      <c r="C889" s="9">
        <v>2.7906976744185998</v>
      </c>
      <c r="D889" s="9">
        <v>14.776119402985</v>
      </c>
      <c r="E889" s="9">
        <v>9.1525423728813493</v>
      </c>
      <c r="F889" s="9">
        <v>22.883720930232499</v>
      </c>
      <c r="G889" s="9">
        <f t="shared" si="13"/>
        <v>49.603080380517447</v>
      </c>
      <c r="H889" t="s">
        <v>108</v>
      </c>
      <c r="I889" t="s">
        <v>2464</v>
      </c>
    </row>
    <row r="890" spans="1:9" x14ac:dyDescent="0.3">
      <c r="A890">
        <v>5534</v>
      </c>
      <c r="B890" t="s">
        <v>1065</v>
      </c>
      <c r="C890" s="9">
        <v>2.7906976744185998</v>
      </c>
      <c r="D890" s="9">
        <v>10.2985074626865</v>
      </c>
      <c r="E890" s="9">
        <v>9.1525423728813493</v>
      </c>
      <c r="F890" s="9">
        <v>8.3720930232558093</v>
      </c>
      <c r="G890" s="9">
        <f t="shared" si="13"/>
        <v>30.613840533242261</v>
      </c>
      <c r="H890" t="s">
        <v>2524</v>
      </c>
      <c r="I890" t="s">
        <v>2519</v>
      </c>
    </row>
    <row r="891" spans="1:9" x14ac:dyDescent="0.3">
      <c r="A891">
        <v>7909</v>
      </c>
      <c r="B891" t="s">
        <v>1537</v>
      </c>
      <c r="C891" s="9">
        <v>2.7906976744185998</v>
      </c>
      <c r="D891" s="9">
        <v>9.8507462686567102</v>
      </c>
      <c r="E891" s="9">
        <v>9.1525423728813493</v>
      </c>
      <c r="F891" s="9">
        <v>2.7906976744185998</v>
      </c>
      <c r="G891" s="9">
        <f t="shared" si="13"/>
        <v>24.584683990375257</v>
      </c>
      <c r="H891" t="s">
        <v>2499</v>
      </c>
      <c r="I891" t="s">
        <v>2470</v>
      </c>
    </row>
    <row r="892" spans="1:9" x14ac:dyDescent="0.3">
      <c r="A892">
        <v>1543</v>
      </c>
      <c r="B892" t="s">
        <v>281</v>
      </c>
      <c r="C892" s="9"/>
      <c r="D892" s="9">
        <v>14.3283582089552</v>
      </c>
      <c r="E892" s="9">
        <v>9.1525423728813493</v>
      </c>
      <c r="F892" s="9">
        <v>10.0465116279069</v>
      </c>
      <c r="G892" s="9">
        <f t="shared" si="13"/>
        <v>33.527412209743453</v>
      </c>
      <c r="H892" t="s">
        <v>2507</v>
      </c>
      <c r="I892" t="s">
        <v>2506</v>
      </c>
    </row>
    <row r="893" spans="1:9" x14ac:dyDescent="0.3">
      <c r="A893">
        <v>7927</v>
      </c>
      <c r="B893" t="s">
        <v>1539</v>
      </c>
      <c r="C893" s="9"/>
      <c r="D893" s="9">
        <v>5.3731343283581996</v>
      </c>
      <c r="E893" s="9">
        <v>9.1525423728813493</v>
      </c>
      <c r="F893" s="9">
        <v>6.6976744186046497</v>
      </c>
      <c r="G893" s="9">
        <f t="shared" si="13"/>
        <v>21.2233511198442</v>
      </c>
      <c r="H893" t="s">
        <v>2484</v>
      </c>
      <c r="I893" t="s">
        <v>2468</v>
      </c>
    </row>
    <row r="894" spans="1:9" x14ac:dyDescent="0.3">
      <c r="A894">
        <v>9602</v>
      </c>
      <c r="B894" t="s">
        <v>1897</v>
      </c>
      <c r="C894" s="9"/>
      <c r="D894" s="9">
        <v>2.23880597014925</v>
      </c>
      <c r="E894" s="9">
        <v>9.1525423728813493</v>
      </c>
      <c r="F894" s="9">
        <v>2.7906976744185998</v>
      </c>
      <c r="G894" s="9">
        <f t="shared" si="13"/>
        <v>14.182046017449199</v>
      </c>
      <c r="H894" t="s">
        <v>1131</v>
      </c>
      <c r="I894" t="s">
        <v>2477</v>
      </c>
    </row>
    <row r="895" spans="1:9" x14ac:dyDescent="0.3">
      <c r="A895">
        <v>5190</v>
      </c>
      <c r="B895" t="s">
        <v>1004</v>
      </c>
      <c r="C895" s="9"/>
      <c r="D895" s="9"/>
      <c r="E895" s="9">
        <v>9.1525423728813493</v>
      </c>
      <c r="F895" s="9">
        <v>3.9069767441860401</v>
      </c>
      <c r="G895" s="9">
        <f t="shared" si="13"/>
        <v>13.059519117067389</v>
      </c>
      <c r="H895" t="s">
        <v>2478</v>
      </c>
      <c r="I895" t="s">
        <v>2474</v>
      </c>
    </row>
    <row r="896" spans="1:9" x14ac:dyDescent="0.3">
      <c r="A896">
        <v>5847</v>
      </c>
      <c r="B896" t="s">
        <v>2229</v>
      </c>
      <c r="C896" s="9"/>
      <c r="D896" s="9"/>
      <c r="E896" s="9">
        <v>9.1525423728813493</v>
      </c>
      <c r="F896" s="9">
        <v>3.34883720930232</v>
      </c>
      <c r="G896" s="9">
        <f t="shared" si="13"/>
        <v>12.50137958218367</v>
      </c>
      <c r="H896" t="s">
        <v>2478</v>
      </c>
      <c r="I896" t="s">
        <v>2474</v>
      </c>
    </row>
    <row r="897" spans="1:9" x14ac:dyDescent="0.3">
      <c r="A897">
        <v>8117</v>
      </c>
      <c r="B897" t="s">
        <v>1571</v>
      </c>
      <c r="C897" s="9"/>
      <c r="D897" s="9"/>
      <c r="E897" s="9">
        <v>9.1525423728813493</v>
      </c>
      <c r="F897" s="9">
        <v>2.7906976744185998</v>
      </c>
      <c r="G897" s="9">
        <f t="shared" si="13"/>
        <v>11.943240047299948</v>
      </c>
      <c r="H897" t="s">
        <v>2505</v>
      </c>
      <c r="I897" t="s">
        <v>2506</v>
      </c>
    </row>
    <row r="898" spans="1:9" x14ac:dyDescent="0.3">
      <c r="A898">
        <v>6145</v>
      </c>
      <c r="B898" t="s">
        <v>2241</v>
      </c>
      <c r="C898" s="9"/>
      <c r="D898" s="9">
        <v>2.23880597014925</v>
      </c>
      <c r="E898" s="9">
        <v>9.1525423728813493</v>
      </c>
      <c r="F898" s="9"/>
      <c r="G898" s="9">
        <f t="shared" ref="G898:G961" si="14">C898+D898+E898+F898</f>
        <v>11.3913483430306</v>
      </c>
      <c r="H898" t="s">
        <v>2491</v>
      </c>
      <c r="I898" t="s">
        <v>2492</v>
      </c>
    </row>
    <row r="899" spans="1:9" x14ac:dyDescent="0.3">
      <c r="A899">
        <v>7827</v>
      </c>
      <c r="B899" t="s">
        <v>2357</v>
      </c>
      <c r="C899" s="9"/>
      <c r="D899" s="9">
        <v>2.23880597014925</v>
      </c>
      <c r="E899" s="9">
        <v>9.1525423728813493</v>
      </c>
      <c r="F899" s="9"/>
      <c r="G899" s="9">
        <f t="shared" si="14"/>
        <v>11.3913483430306</v>
      </c>
      <c r="H899" t="s">
        <v>2478</v>
      </c>
      <c r="I899" t="s">
        <v>2474</v>
      </c>
    </row>
    <row r="900" spans="1:9" x14ac:dyDescent="0.3">
      <c r="A900">
        <v>9099</v>
      </c>
      <c r="B900" t="s">
        <v>1771</v>
      </c>
      <c r="C900" s="9"/>
      <c r="D900" s="9"/>
      <c r="E900" s="9">
        <v>9.1525423728813493</v>
      </c>
      <c r="F900" s="9"/>
      <c r="G900" s="9">
        <f t="shared" si="14"/>
        <v>9.1525423728813493</v>
      </c>
      <c r="H900" t="s">
        <v>2484</v>
      </c>
      <c r="I900" t="s">
        <v>2468</v>
      </c>
    </row>
    <row r="901" spans="1:9" x14ac:dyDescent="0.3">
      <c r="A901">
        <v>5666</v>
      </c>
      <c r="B901" t="s">
        <v>1096</v>
      </c>
      <c r="C901" s="9">
        <v>23.4418604651162</v>
      </c>
      <c r="D901" s="9">
        <v>21.9402985074626</v>
      </c>
      <c r="E901" s="9">
        <v>8.6440677966101607</v>
      </c>
      <c r="F901" s="9">
        <v>7.2558139534883699</v>
      </c>
      <c r="G901" s="9">
        <f t="shared" si="14"/>
        <v>61.28204072267733</v>
      </c>
      <c r="H901" t="s">
        <v>2476</v>
      </c>
      <c r="I901" t="s">
        <v>2477</v>
      </c>
    </row>
    <row r="902" spans="1:9" x14ac:dyDescent="0.3">
      <c r="A902">
        <v>8664</v>
      </c>
      <c r="B902" t="s">
        <v>1681</v>
      </c>
      <c r="C902" s="9">
        <v>21.209302325581302</v>
      </c>
      <c r="D902" s="9">
        <v>4.9253731343283498</v>
      </c>
      <c r="E902" s="9">
        <v>8.6440677966101607</v>
      </c>
      <c r="F902" s="9">
        <v>3.9069767441860401</v>
      </c>
      <c r="G902" s="9">
        <f t="shared" si="14"/>
        <v>38.685720000705849</v>
      </c>
      <c r="H902" t="s">
        <v>2505</v>
      </c>
      <c r="I902" t="s">
        <v>2506</v>
      </c>
    </row>
    <row r="903" spans="1:9" x14ac:dyDescent="0.3">
      <c r="A903">
        <v>3696</v>
      </c>
      <c r="B903" t="s">
        <v>695</v>
      </c>
      <c r="C903" s="9">
        <v>11.162790697674399</v>
      </c>
      <c r="D903" s="9">
        <v>4.9253731343283498</v>
      </c>
      <c r="E903" s="9">
        <v>8.6440677966101607</v>
      </c>
      <c r="F903" s="9">
        <v>5.5813953488371997</v>
      </c>
      <c r="G903" s="9">
        <f t="shared" si="14"/>
        <v>30.313626977450106</v>
      </c>
      <c r="H903" t="s">
        <v>2500</v>
      </c>
      <c r="I903" t="s">
        <v>2466</v>
      </c>
    </row>
    <row r="904" spans="1:9" x14ac:dyDescent="0.3">
      <c r="A904">
        <v>6661</v>
      </c>
      <c r="B904" t="s">
        <v>2282</v>
      </c>
      <c r="C904" s="9">
        <v>11.162790697674399</v>
      </c>
      <c r="D904" s="9"/>
      <c r="E904" s="9">
        <v>8.6440677966101607</v>
      </c>
      <c r="F904" s="9">
        <v>5.5813953488371997</v>
      </c>
      <c r="G904" s="9">
        <f t="shared" si="14"/>
        <v>25.38825384312176</v>
      </c>
      <c r="H904" t="s">
        <v>2491</v>
      </c>
      <c r="I904" t="s">
        <v>2492</v>
      </c>
    </row>
    <row r="905" spans="1:9" x14ac:dyDescent="0.3">
      <c r="A905">
        <v>3546</v>
      </c>
      <c r="B905" t="s">
        <v>665</v>
      </c>
      <c r="C905" s="9">
        <v>10.604651162790599</v>
      </c>
      <c r="D905" s="9">
        <v>7.1641791044776104</v>
      </c>
      <c r="E905" s="9">
        <v>8.6440677966101607</v>
      </c>
      <c r="F905" s="9">
        <v>11.7209302325581</v>
      </c>
      <c r="G905" s="9">
        <f t="shared" si="14"/>
        <v>38.133828296436477</v>
      </c>
      <c r="H905" t="s">
        <v>113</v>
      </c>
      <c r="I905" t="s">
        <v>2464</v>
      </c>
    </row>
    <row r="906" spans="1:9" x14ac:dyDescent="0.3">
      <c r="A906">
        <v>8939</v>
      </c>
      <c r="B906" t="s">
        <v>1735</v>
      </c>
      <c r="C906" s="9">
        <v>10.604651162790599</v>
      </c>
      <c r="D906" s="9">
        <v>2.23880597014925</v>
      </c>
      <c r="E906" s="9">
        <v>8.6440677966101607</v>
      </c>
      <c r="F906" s="9">
        <v>3.34883720930232</v>
      </c>
      <c r="G906" s="9">
        <f t="shared" si="14"/>
        <v>24.836362138852333</v>
      </c>
      <c r="H906" t="s">
        <v>2499</v>
      </c>
      <c r="I906" t="s">
        <v>2470</v>
      </c>
    </row>
    <row r="907" spans="1:9" x14ac:dyDescent="0.3">
      <c r="A907">
        <v>4318</v>
      </c>
      <c r="B907" t="s">
        <v>826</v>
      </c>
      <c r="C907" s="9">
        <v>9.4883720930232496</v>
      </c>
      <c r="D907" s="9">
        <v>17.462686567164099</v>
      </c>
      <c r="E907" s="9">
        <v>8.6440677966101607</v>
      </c>
      <c r="F907" s="9">
        <v>2.7906976744185998</v>
      </c>
      <c r="G907" s="9">
        <f t="shared" si="14"/>
        <v>38.385824131216111</v>
      </c>
      <c r="H907" t="s">
        <v>2498</v>
      </c>
      <c r="I907" t="s">
        <v>2470</v>
      </c>
    </row>
    <row r="908" spans="1:9" x14ac:dyDescent="0.3">
      <c r="A908">
        <v>3035</v>
      </c>
      <c r="B908" t="s">
        <v>568</v>
      </c>
      <c r="C908" s="9">
        <v>8.9302325581395294</v>
      </c>
      <c r="D908" s="9">
        <v>11.194029850746199</v>
      </c>
      <c r="E908" s="9">
        <v>8.6440677966101607</v>
      </c>
      <c r="F908" s="9"/>
      <c r="G908" s="9">
        <f t="shared" si="14"/>
        <v>28.768330205495886</v>
      </c>
      <c r="H908" t="s">
        <v>2500</v>
      </c>
      <c r="I908" t="s">
        <v>2466</v>
      </c>
    </row>
    <row r="909" spans="1:9" x14ac:dyDescent="0.3">
      <c r="A909">
        <v>5989</v>
      </c>
      <c r="B909" t="s">
        <v>1159</v>
      </c>
      <c r="C909" s="9">
        <v>7.2558139534883699</v>
      </c>
      <c r="D909" s="9">
        <v>4.4776119402985</v>
      </c>
      <c r="E909" s="9">
        <v>8.6440677966101607</v>
      </c>
      <c r="F909" s="9">
        <v>7.2558139534883699</v>
      </c>
      <c r="G909" s="9">
        <f t="shared" si="14"/>
        <v>27.633307643885402</v>
      </c>
      <c r="H909" t="s">
        <v>310</v>
      </c>
      <c r="I909" t="s">
        <v>2480</v>
      </c>
    </row>
    <row r="910" spans="1:9" x14ac:dyDescent="0.3">
      <c r="A910">
        <v>8475</v>
      </c>
      <c r="B910" t="s">
        <v>2387</v>
      </c>
      <c r="C910" s="9">
        <v>7.2558139534883699</v>
      </c>
      <c r="D910" s="9"/>
      <c r="E910" s="9">
        <v>8.6440677966101607</v>
      </c>
      <c r="F910" s="9"/>
      <c r="G910" s="9">
        <f t="shared" si="14"/>
        <v>15.89988175009853</v>
      </c>
      <c r="H910" t="s">
        <v>4</v>
      </c>
      <c r="I910" t="s">
        <v>2472</v>
      </c>
    </row>
    <row r="911" spans="1:9" x14ac:dyDescent="0.3">
      <c r="A911">
        <v>8842</v>
      </c>
      <c r="B911" t="s">
        <v>1707</v>
      </c>
      <c r="C911" s="9">
        <v>6.1395348837209296</v>
      </c>
      <c r="D911" s="9">
        <v>9.4029850746268604</v>
      </c>
      <c r="E911" s="9">
        <v>8.6440677966101607</v>
      </c>
      <c r="F911" s="9"/>
      <c r="G911" s="9">
        <f t="shared" si="14"/>
        <v>24.186587754957948</v>
      </c>
      <c r="H911" t="s">
        <v>2498</v>
      </c>
      <c r="I911" t="s">
        <v>2470</v>
      </c>
    </row>
    <row r="912" spans="1:9" x14ac:dyDescent="0.3">
      <c r="A912">
        <v>1920</v>
      </c>
      <c r="B912" t="s">
        <v>349</v>
      </c>
      <c r="C912" s="9">
        <v>5.5813953488371997</v>
      </c>
      <c r="D912" s="9">
        <v>7.1641791044776104</v>
      </c>
      <c r="E912" s="9">
        <v>8.6440677966101607</v>
      </c>
      <c r="F912" s="9">
        <v>8.3720930232558093</v>
      </c>
      <c r="G912" s="9">
        <f t="shared" si="14"/>
        <v>29.761735273180776</v>
      </c>
      <c r="H912" t="s">
        <v>2482</v>
      </c>
      <c r="I912" t="s">
        <v>2477</v>
      </c>
    </row>
    <row r="913" spans="1:9" x14ac:dyDescent="0.3">
      <c r="A913">
        <v>3394</v>
      </c>
      <c r="B913" t="s">
        <v>638</v>
      </c>
      <c r="C913" s="9">
        <v>3.34883720930232</v>
      </c>
      <c r="D913" s="9">
        <v>6.7164179104477597</v>
      </c>
      <c r="E913" s="9">
        <v>8.6440677966101607</v>
      </c>
      <c r="F913" s="9">
        <v>5.5813953488371997</v>
      </c>
      <c r="G913" s="9">
        <f t="shared" si="14"/>
        <v>24.290718265197441</v>
      </c>
      <c r="H913" t="s">
        <v>2485</v>
      </c>
      <c r="I913" t="s">
        <v>2468</v>
      </c>
    </row>
    <row r="914" spans="1:9" x14ac:dyDescent="0.3">
      <c r="A914">
        <v>2850</v>
      </c>
      <c r="B914" t="s">
        <v>526</v>
      </c>
      <c r="C914" s="9">
        <v>3.34883720930232</v>
      </c>
      <c r="D914" s="9">
        <v>6.2686567164179099</v>
      </c>
      <c r="E914" s="9">
        <v>8.6440677966101607</v>
      </c>
      <c r="F914" s="9">
        <v>4.4651162790697603</v>
      </c>
      <c r="G914" s="9">
        <f t="shared" si="14"/>
        <v>22.726678001400153</v>
      </c>
      <c r="H914" t="s">
        <v>2500</v>
      </c>
      <c r="I914" t="s">
        <v>2466</v>
      </c>
    </row>
    <row r="915" spans="1:9" x14ac:dyDescent="0.3">
      <c r="A915">
        <v>9056</v>
      </c>
      <c r="B915" t="s">
        <v>513</v>
      </c>
      <c r="C915" s="9">
        <v>3.34883720930232</v>
      </c>
      <c r="D915" s="9"/>
      <c r="E915" s="9">
        <v>8.6440677966101607</v>
      </c>
      <c r="F915" s="9"/>
      <c r="G915" s="9">
        <f t="shared" si="14"/>
        <v>11.99290500591248</v>
      </c>
      <c r="H915" t="s">
        <v>2501</v>
      </c>
      <c r="I915" t="s">
        <v>2468</v>
      </c>
    </row>
    <row r="916" spans="1:9" x14ac:dyDescent="0.3">
      <c r="A916">
        <v>6012</v>
      </c>
      <c r="B916" t="s">
        <v>1163</v>
      </c>
      <c r="C916" s="9">
        <v>2.7906976744185998</v>
      </c>
      <c r="D916" s="9">
        <v>13.4328358208955</v>
      </c>
      <c r="E916" s="9">
        <v>8.6440677966101607</v>
      </c>
      <c r="F916" s="9">
        <v>3.34883720930232</v>
      </c>
      <c r="G916" s="9">
        <f t="shared" si="14"/>
        <v>28.21643850122658</v>
      </c>
      <c r="H916" t="s">
        <v>2508</v>
      </c>
      <c r="I916" t="s">
        <v>2472</v>
      </c>
    </row>
    <row r="917" spans="1:9" x14ac:dyDescent="0.3">
      <c r="A917">
        <v>4819</v>
      </c>
      <c r="B917" t="s">
        <v>927</v>
      </c>
      <c r="C917" s="9">
        <v>2.7906976744185998</v>
      </c>
      <c r="D917" s="9">
        <v>3.1343283582089501</v>
      </c>
      <c r="E917" s="9">
        <v>8.6440677966101607</v>
      </c>
      <c r="F917" s="9">
        <v>3.34883720930232</v>
      </c>
      <c r="G917" s="9">
        <f t="shared" si="14"/>
        <v>17.917931038540029</v>
      </c>
      <c r="H917" t="s">
        <v>2503</v>
      </c>
      <c r="I917" t="s">
        <v>2466</v>
      </c>
    </row>
    <row r="918" spans="1:9" x14ac:dyDescent="0.3">
      <c r="A918">
        <v>9048</v>
      </c>
      <c r="B918" t="s">
        <v>1756</v>
      </c>
      <c r="C918" s="9">
        <v>2.7906976744185998</v>
      </c>
      <c r="D918" s="9"/>
      <c r="E918" s="9">
        <v>8.6440677966101607</v>
      </c>
      <c r="F918" s="9">
        <v>6.1395348837209296</v>
      </c>
      <c r="G918" s="9">
        <f t="shared" si="14"/>
        <v>17.574300354749692</v>
      </c>
      <c r="H918" t="s">
        <v>2501</v>
      </c>
      <c r="I918" t="s">
        <v>2468</v>
      </c>
    </row>
    <row r="919" spans="1:9" x14ac:dyDescent="0.3">
      <c r="A919">
        <v>6377</v>
      </c>
      <c r="B919" t="s">
        <v>1235</v>
      </c>
      <c r="C919" s="9"/>
      <c r="D919" s="9">
        <v>5.8208955223880503</v>
      </c>
      <c r="E919" s="9">
        <v>8.6440677966101607</v>
      </c>
      <c r="F919" s="9">
        <v>6.1395348837209296</v>
      </c>
      <c r="G919" s="9">
        <f t="shared" si="14"/>
        <v>20.604498202719142</v>
      </c>
      <c r="H919" t="s">
        <v>1131</v>
      </c>
      <c r="I919" t="s">
        <v>2477</v>
      </c>
    </row>
    <row r="920" spans="1:9" x14ac:dyDescent="0.3">
      <c r="A920">
        <v>4856</v>
      </c>
      <c r="B920" t="s">
        <v>932</v>
      </c>
      <c r="C920" s="9"/>
      <c r="D920" s="9">
        <v>5.8208955223880503</v>
      </c>
      <c r="E920" s="9">
        <v>8.6440677966101607</v>
      </c>
      <c r="F920" s="9">
        <v>2.7906976744185998</v>
      </c>
      <c r="G920" s="9">
        <f t="shared" si="14"/>
        <v>17.255660993416811</v>
      </c>
      <c r="H920" t="s">
        <v>2524</v>
      </c>
      <c r="I920" t="s">
        <v>2519</v>
      </c>
    </row>
    <row r="921" spans="1:9" x14ac:dyDescent="0.3">
      <c r="A921">
        <v>5725</v>
      </c>
      <c r="B921" t="s">
        <v>1106</v>
      </c>
      <c r="C921" s="9"/>
      <c r="D921" s="9">
        <v>5.3731343283581996</v>
      </c>
      <c r="E921" s="9">
        <v>8.6440677966101607</v>
      </c>
      <c r="F921" s="9">
        <v>2.7906976744185998</v>
      </c>
      <c r="G921" s="9">
        <f t="shared" si="14"/>
        <v>16.807899799386959</v>
      </c>
      <c r="H921" t="s">
        <v>2478</v>
      </c>
      <c r="I921" t="s">
        <v>2474</v>
      </c>
    </row>
    <row r="922" spans="1:9" x14ac:dyDescent="0.3">
      <c r="A922">
        <v>9833</v>
      </c>
      <c r="B922" t="s">
        <v>1946</v>
      </c>
      <c r="C922" s="9"/>
      <c r="D922" s="9">
        <v>8.0597014925373092</v>
      </c>
      <c r="E922" s="9">
        <v>8.6440677966101607</v>
      </c>
      <c r="F922" s="9"/>
      <c r="G922" s="9">
        <f t="shared" si="14"/>
        <v>16.70376928914747</v>
      </c>
      <c r="H922" t="s">
        <v>2496</v>
      </c>
      <c r="I922" t="s">
        <v>2497</v>
      </c>
    </row>
    <row r="923" spans="1:9" x14ac:dyDescent="0.3">
      <c r="A923">
        <v>6656</v>
      </c>
      <c r="B923" t="s">
        <v>1297</v>
      </c>
      <c r="C923" s="9"/>
      <c r="D923" s="9">
        <v>2.23880597014925</v>
      </c>
      <c r="E923" s="9">
        <v>8.6440677966101607</v>
      </c>
      <c r="F923" s="9">
        <v>5.5813953488371997</v>
      </c>
      <c r="G923" s="9">
        <f t="shared" si="14"/>
        <v>16.464269115596608</v>
      </c>
      <c r="H923" t="s">
        <v>2481</v>
      </c>
      <c r="I923" t="s">
        <v>2466</v>
      </c>
    </row>
    <row r="924" spans="1:9" x14ac:dyDescent="0.3">
      <c r="A924">
        <v>7526</v>
      </c>
      <c r="B924" t="s">
        <v>1460</v>
      </c>
      <c r="C924" s="9"/>
      <c r="D924" s="9">
        <v>7.6119402985074602</v>
      </c>
      <c r="E924" s="9">
        <v>8.6440677966101607</v>
      </c>
      <c r="F924" s="9"/>
      <c r="G924" s="9">
        <f t="shared" si="14"/>
        <v>16.256008095117622</v>
      </c>
      <c r="H924" t="s">
        <v>4</v>
      </c>
      <c r="I924" t="s">
        <v>2472</v>
      </c>
    </row>
    <row r="925" spans="1:9" x14ac:dyDescent="0.3">
      <c r="A925">
        <v>9186</v>
      </c>
      <c r="B925" t="s">
        <v>1788</v>
      </c>
      <c r="C925" s="9"/>
      <c r="D925" s="9">
        <v>2.6865671641790998</v>
      </c>
      <c r="E925" s="9">
        <v>8.6440677966101607</v>
      </c>
      <c r="F925" s="9">
        <v>3.34883720930232</v>
      </c>
      <c r="G925" s="9">
        <f t="shared" si="14"/>
        <v>14.679472170091582</v>
      </c>
      <c r="H925" t="s">
        <v>2496</v>
      </c>
      <c r="I925" t="s">
        <v>2497</v>
      </c>
    </row>
    <row r="926" spans="1:9" x14ac:dyDescent="0.3">
      <c r="A926">
        <v>6327</v>
      </c>
      <c r="B926" t="s">
        <v>2257</v>
      </c>
      <c r="C926" s="9"/>
      <c r="D926" s="9"/>
      <c r="E926" s="9">
        <v>8.6440677966101607</v>
      </c>
      <c r="F926" s="9">
        <v>5.0232558139534804</v>
      </c>
      <c r="G926" s="9">
        <f t="shared" si="14"/>
        <v>13.667323610563642</v>
      </c>
      <c r="H926" t="s">
        <v>2500</v>
      </c>
      <c r="I926" t="s">
        <v>2466</v>
      </c>
    </row>
    <row r="927" spans="1:9" x14ac:dyDescent="0.3">
      <c r="A927">
        <v>3436</v>
      </c>
      <c r="B927" t="s">
        <v>644</v>
      </c>
      <c r="C927" s="9"/>
      <c r="D927" s="9">
        <v>3.5820895522387999</v>
      </c>
      <c r="E927" s="9">
        <v>8.6440677966101607</v>
      </c>
      <c r="F927" s="9"/>
      <c r="G927" s="9">
        <f t="shared" si="14"/>
        <v>12.226157348848961</v>
      </c>
      <c r="H927" t="s">
        <v>2503</v>
      </c>
      <c r="I927" t="s">
        <v>2466</v>
      </c>
    </row>
    <row r="928" spans="1:9" x14ac:dyDescent="0.3">
      <c r="A928">
        <v>9175</v>
      </c>
      <c r="B928" t="s">
        <v>2421</v>
      </c>
      <c r="C928" s="9"/>
      <c r="D928" s="9">
        <v>2.23880597014925</v>
      </c>
      <c r="E928" s="9">
        <v>8.6440677966101607</v>
      </c>
      <c r="F928" s="9"/>
      <c r="G928" s="9">
        <f t="shared" si="14"/>
        <v>10.88287376675941</v>
      </c>
      <c r="H928" t="s">
        <v>2520</v>
      </c>
      <c r="I928" t="s">
        <v>2517</v>
      </c>
    </row>
    <row r="929" spans="1:9" x14ac:dyDescent="0.3">
      <c r="A929">
        <v>1424</v>
      </c>
      <c r="B929" t="s">
        <v>257</v>
      </c>
      <c r="C929" s="9"/>
      <c r="D929" s="9"/>
      <c r="E929" s="9">
        <v>8.6440677966101607</v>
      </c>
      <c r="F929" s="9"/>
      <c r="G929" s="9">
        <f t="shared" si="14"/>
        <v>8.6440677966101607</v>
      </c>
      <c r="H929" t="s">
        <v>2478</v>
      </c>
      <c r="I929" t="s">
        <v>2474</v>
      </c>
    </row>
    <row r="930" spans="1:9" x14ac:dyDescent="0.3">
      <c r="A930">
        <v>1556</v>
      </c>
      <c r="B930" t="s">
        <v>283</v>
      </c>
      <c r="C930" s="9"/>
      <c r="D930" s="9"/>
      <c r="E930" s="9">
        <v>8.6440677966101607</v>
      </c>
      <c r="F930" s="9"/>
      <c r="G930" s="9">
        <f t="shared" si="14"/>
        <v>8.6440677966101607</v>
      </c>
      <c r="H930" t="s">
        <v>2489</v>
      </c>
      <c r="I930" t="s">
        <v>2480</v>
      </c>
    </row>
    <row r="931" spans="1:9" x14ac:dyDescent="0.3">
      <c r="A931">
        <v>1853</v>
      </c>
      <c r="B931" t="s">
        <v>1999</v>
      </c>
      <c r="C931" s="9"/>
      <c r="D931" s="9"/>
      <c r="E931" s="9">
        <v>8.6440677966101607</v>
      </c>
      <c r="F931" s="9"/>
      <c r="G931" s="9">
        <f t="shared" si="14"/>
        <v>8.6440677966101607</v>
      </c>
      <c r="H931" t="s">
        <v>2478</v>
      </c>
      <c r="I931" t="s">
        <v>2474</v>
      </c>
    </row>
    <row r="932" spans="1:9" x14ac:dyDescent="0.3">
      <c r="A932">
        <v>4807</v>
      </c>
      <c r="B932" t="s">
        <v>923</v>
      </c>
      <c r="C932" s="9"/>
      <c r="D932" s="9"/>
      <c r="E932" s="9">
        <v>8.6440677966101607</v>
      </c>
      <c r="F932" s="9"/>
      <c r="G932" s="9">
        <f t="shared" si="14"/>
        <v>8.6440677966101607</v>
      </c>
      <c r="H932" t="s">
        <v>2490</v>
      </c>
      <c r="I932" t="s">
        <v>2472</v>
      </c>
    </row>
    <row r="933" spans="1:9" x14ac:dyDescent="0.3">
      <c r="A933">
        <v>5195</v>
      </c>
      <c r="B933" t="s">
        <v>1003</v>
      </c>
      <c r="C933" s="9"/>
      <c r="D933" s="9"/>
      <c r="E933" s="9">
        <v>8.6440677966101607</v>
      </c>
      <c r="F933" s="9"/>
      <c r="G933" s="9">
        <f t="shared" si="14"/>
        <v>8.6440677966101607</v>
      </c>
      <c r="H933" t="s">
        <v>2509</v>
      </c>
      <c r="I933" t="s">
        <v>2510</v>
      </c>
    </row>
    <row r="934" spans="1:9" x14ac:dyDescent="0.3">
      <c r="A934">
        <v>7124</v>
      </c>
      <c r="B934" t="s">
        <v>2309</v>
      </c>
      <c r="C934" s="9"/>
      <c r="D934" s="9"/>
      <c r="E934" s="9">
        <v>8.6440677966101607</v>
      </c>
      <c r="F934" s="9"/>
      <c r="G934" s="9">
        <f t="shared" si="14"/>
        <v>8.6440677966101607</v>
      </c>
      <c r="H934" t="s">
        <v>2479</v>
      </c>
      <c r="I934" t="s">
        <v>2480</v>
      </c>
    </row>
    <row r="935" spans="1:9" x14ac:dyDescent="0.3">
      <c r="A935">
        <v>7409</v>
      </c>
      <c r="B935" t="s">
        <v>2330</v>
      </c>
      <c r="C935" s="9"/>
      <c r="D935" s="9"/>
      <c r="E935" s="9">
        <v>8.6440677966101607</v>
      </c>
      <c r="F935" s="9"/>
      <c r="G935" s="9">
        <f t="shared" si="14"/>
        <v>8.6440677966101607</v>
      </c>
      <c r="H935" t="s">
        <v>2511</v>
      </c>
      <c r="I935" t="s">
        <v>2512</v>
      </c>
    </row>
    <row r="936" spans="1:9" x14ac:dyDescent="0.3">
      <c r="A936">
        <v>1141</v>
      </c>
      <c r="B936" t="s">
        <v>196</v>
      </c>
      <c r="C936" s="9">
        <v>22.883720930232499</v>
      </c>
      <c r="D936" s="9">
        <v>17.462686567164099</v>
      </c>
      <c r="E936" s="9">
        <v>8.1355932203389791</v>
      </c>
      <c r="F936" s="9">
        <v>11.162790697674399</v>
      </c>
      <c r="G936" s="9">
        <f t="shared" si="14"/>
        <v>59.644791415409969</v>
      </c>
      <c r="H936" t="s">
        <v>108</v>
      </c>
      <c r="I936" t="s">
        <v>2464</v>
      </c>
    </row>
    <row r="937" spans="1:9" x14ac:dyDescent="0.3">
      <c r="A937">
        <v>6182</v>
      </c>
      <c r="B937" t="s">
        <v>1198</v>
      </c>
      <c r="C937" s="9">
        <v>18.418604651162699</v>
      </c>
      <c r="D937" s="9">
        <v>12.9850746268656</v>
      </c>
      <c r="E937" s="9">
        <v>8.1355932203389791</v>
      </c>
      <c r="F937" s="9">
        <v>11.7209302325581</v>
      </c>
      <c r="G937" s="9">
        <f t="shared" si="14"/>
        <v>51.260202730925386</v>
      </c>
      <c r="H937" t="s">
        <v>2486</v>
      </c>
      <c r="I937" t="s">
        <v>2468</v>
      </c>
    </row>
    <row r="938" spans="1:9" x14ac:dyDescent="0.3">
      <c r="A938">
        <v>8232</v>
      </c>
      <c r="B938" t="s">
        <v>911</v>
      </c>
      <c r="C938" s="9">
        <v>12.837209302325499</v>
      </c>
      <c r="D938" s="9">
        <v>17.462686567164099</v>
      </c>
      <c r="E938" s="9">
        <v>8.1355932203389791</v>
      </c>
      <c r="F938" s="9">
        <v>8.3720930232558093</v>
      </c>
      <c r="G938" s="9">
        <f t="shared" si="14"/>
        <v>46.807582113084386</v>
      </c>
      <c r="H938" t="s">
        <v>2499</v>
      </c>
      <c r="I938" t="s">
        <v>2470</v>
      </c>
    </row>
    <row r="939" spans="1:9" x14ac:dyDescent="0.3">
      <c r="A939">
        <v>6206</v>
      </c>
      <c r="B939" t="s">
        <v>1204</v>
      </c>
      <c r="C939" s="9">
        <v>8.9302325581395294</v>
      </c>
      <c r="D939" s="9">
        <v>7.1641791044776104</v>
      </c>
      <c r="E939" s="9">
        <v>8.1355932203389791</v>
      </c>
      <c r="F939" s="9">
        <v>6.6976744186046497</v>
      </c>
      <c r="G939" s="9">
        <f t="shared" si="14"/>
        <v>30.927679301560769</v>
      </c>
      <c r="H939" t="s">
        <v>2476</v>
      </c>
      <c r="I939" t="s">
        <v>2477</v>
      </c>
    </row>
    <row r="940" spans="1:9" x14ac:dyDescent="0.3">
      <c r="A940">
        <v>9493</v>
      </c>
      <c r="B940" t="s">
        <v>1868</v>
      </c>
      <c r="C940" s="9">
        <v>8.9302325581395294</v>
      </c>
      <c r="D940" s="9">
        <v>4.4776119402985</v>
      </c>
      <c r="E940" s="9">
        <v>8.1355932203389791</v>
      </c>
      <c r="F940" s="9">
        <v>2.7906976744185998</v>
      </c>
      <c r="G940" s="9">
        <f t="shared" si="14"/>
        <v>24.334135393195606</v>
      </c>
      <c r="H940" t="s">
        <v>2499</v>
      </c>
      <c r="I940" t="s">
        <v>2470</v>
      </c>
    </row>
    <row r="941" spans="1:9" x14ac:dyDescent="0.3">
      <c r="A941">
        <v>4628</v>
      </c>
      <c r="B941" t="s">
        <v>2168</v>
      </c>
      <c r="C941" s="9">
        <v>8.9302325581395294</v>
      </c>
      <c r="D941" s="9"/>
      <c r="E941" s="9">
        <v>8.1355932203389791</v>
      </c>
      <c r="F941" s="9"/>
      <c r="G941" s="9">
        <f t="shared" si="14"/>
        <v>17.065825778478509</v>
      </c>
      <c r="H941" t="s">
        <v>2493</v>
      </c>
      <c r="I941" t="s">
        <v>2472</v>
      </c>
    </row>
    <row r="942" spans="1:9" x14ac:dyDescent="0.3">
      <c r="A942">
        <v>3824</v>
      </c>
      <c r="B942" t="s">
        <v>721</v>
      </c>
      <c r="C942" s="9">
        <v>6.1395348837209296</v>
      </c>
      <c r="D942" s="9"/>
      <c r="E942" s="9">
        <v>8.1355932203389791</v>
      </c>
      <c r="F942" s="9">
        <v>6.6976744186046497</v>
      </c>
      <c r="G942" s="9">
        <f t="shared" si="14"/>
        <v>20.972802522664558</v>
      </c>
      <c r="H942" t="s">
        <v>2518</v>
      </c>
      <c r="I942" t="s">
        <v>2519</v>
      </c>
    </row>
    <row r="943" spans="1:9" x14ac:dyDescent="0.3">
      <c r="A943">
        <v>9455</v>
      </c>
      <c r="B943" t="s">
        <v>1860</v>
      </c>
      <c r="C943" s="9">
        <v>5.0232558139534804</v>
      </c>
      <c r="D943" s="9">
        <v>4.0298507462686501</v>
      </c>
      <c r="E943" s="9">
        <v>8.1355932203389791</v>
      </c>
      <c r="F943" s="9">
        <v>14.511627906976701</v>
      </c>
      <c r="G943" s="9">
        <f t="shared" si="14"/>
        <v>31.700327687537808</v>
      </c>
      <c r="H943" t="s">
        <v>2481</v>
      </c>
      <c r="I943" t="s">
        <v>2466</v>
      </c>
    </row>
    <row r="944" spans="1:9" x14ac:dyDescent="0.3">
      <c r="A944">
        <v>7451</v>
      </c>
      <c r="B944" t="s">
        <v>2335</v>
      </c>
      <c r="C944" s="9">
        <v>4.4651162790697603</v>
      </c>
      <c r="D944" s="9">
        <v>25.522388059701399</v>
      </c>
      <c r="E944" s="9">
        <v>8.1355932203389791</v>
      </c>
      <c r="F944" s="9">
        <v>8.9302325581395294</v>
      </c>
      <c r="G944" s="9">
        <f t="shared" si="14"/>
        <v>47.053330117249665</v>
      </c>
      <c r="H944" t="s">
        <v>2478</v>
      </c>
      <c r="I944" t="s">
        <v>2474</v>
      </c>
    </row>
    <row r="945" spans="1:9" x14ac:dyDescent="0.3">
      <c r="A945">
        <v>8483</v>
      </c>
      <c r="B945" t="s">
        <v>1645</v>
      </c>
      <c r="C945" s="9">
        <v>3.34883720930232</v>
      </c>
      <c r="D945" s="9"/>
      <c r="E945" s="9">
        <v>8.1355932203389791</v>
      </c>
      <c r="F945" s="9">
        <v>5.5813953488371997</v>
      </c>
      <c r="G945" s="9">
        <f t="shared" si="14"/>
        <v>17.065825778478498</v>
      </c>
      <c r="H945" t="s">
        <v>2527</v>
      </c>
      <c r="I945" t="s">
        <v>2506</v>
      </c>
    </row>
    <row r="946" spans="1:9" x14ac:dyDescent="0.3">
      <c r="A946">
        <v>3637</v>
      </c>
      <c r="B946" t="s">
        <v>681</v>
      </c>
      <c r="C946" s="9">
        <v>3.34883720930232</v>
      </c>
      <c r="D946" s="9">
        <v>2.23880597014925</v>
      </c>
      <c r="E946" s="9">
        <v>8.1355932203389791</v>
      </c>
      <c r="F946" s="9">
        <v>2.7906976744185998</v>
      </c>
      <c r="G946" s="9">
        <f t="shared" si="14"/>
        <v>16.51393407420915</v>
      </c>
      <c r="H946" t="s">
        <v>2526</v>
      </c>
      <c r="I946" t="s">
        <v>2519</v>
      </c>
    </row>
    <row r="947" spans="1:9" x14ac:dyDescent="0.3">
      <c r="A947">
        <v>3531</v>
      </c>
      <c r="B947" t="s">
        <v>662</v>
      </c>
      <c r="C947" s="9">
        <v>3.34883720930232</v>
      </c>
      <c r="D947" s="9"/>
      <c r="E947" s="9">
        <v>8.1355932203389791</v>
      </c>
      <c r="F947" s="9"/>
      <c r="G947" s="9">
        <f t="shared" si="14"/>
        <v>11.4844304296413</v>
      </c>
      <c r="H947" t="s">
        <v>2487</v>
      </c>
      <c r="I947" t="s">
        <v>2468</v>
      </c>
    </row>
    <row r="948" spans="1:9" x14ac:dyDescent="0.3">
      <c r="A948">
        <v>9831</v>
      </c>
      <c r="B948" t="s">
        <v>1945</v>
      </c>
      <c r="C948" s="9">
        <v>2.7906976744185998</v>
      </c>
      <c r="D948" s="9">
        <v>2.23880597014925</v>
      </c>
      <c r="E948" s="9">
        <v>8.1355932203389791</v>
      </c>
      <c r="F948" s="9">
        <v>6.1395348837209296</v>
      </c>
      <c r="G948" s="9">
        <f t="shared" si="14"/>
        <v>19.304631748627759</v>
      </c>
      <c r="H948" t="s">
        <v>2498</v>
      </c>
      <c r="I948" t="s">
        <v>2470</v>
      </c>
    </row>
    <row r="949" spans="1:9" x14ac:dyDescent="0.3">
      <c r="A949">
        <v>6811</v>
      </c>
      <c r="B949" t="s">
        <v>1327</v>
      </c>
      <c r="C949" s="9">
        <v>2.7906976744185998</v>
      </c>
      <c r="D949" s="9">
        <v>2.6865671641790998</v>
      </c>
      <c r="E949" s="9">
        <v>8.1355932203389791</v>
      </c>
      <c r="F949" s="9">
        <v>5.5813953488371997</v>
      </c>
      <c r="G949" s="9">
        <f t="shared" si="14"/>
        <v>19.194253407773878</v>
      </c>
      <c r="H949" t="s">
        <v>2494</v>
      </c>
      <c r="I949" t="s">
        <v>2472</v>
      </c>
    </row>
    <row r="950" spans="1:9" x14ac:dyDescent="0.3">
      <c r="A950">
        <v>2479</v>
      </c>
      <c r="B950" t="s">
        <v>461</v>
      </c>
      <c r="C950" s="9">
        <v>2.7906976744185998</v>
      </c>
      <c r="D950" s="9">
        <v>5.3731343283581996</v>
      </c>
      <c r="E950" s="9">
        <v>8.1355932203389791</v>
      </c>
      <c r="F950" s="9"/>
      <c r="G950" s="9">
        <f t="shared" si="14"/>
        <v>16.299425223115779</v>
      </c>
      <c r="H950" t="s">
        <v>2489</v>
      </c>
      <c r="I950" t="s">
        <v>2480</v>
      </c>
    </row>
    <row r="951" spans="1:9" x14ac:dyDescent="0.3">
      <c r="A951">
        <v>3918</v>
      </c>
      <c r="B951" t="s">
        <v>741</v>
      </c>
      <c r="C951" s="9">
        <v>2.7906976744185998</v>
      </c>
      <c r="D951" s="9">
        <v>2.23880597014925</v>
      </c>
      <c r="E951" s="9">
        <v>8.1355932203389791</v>
      </c>
      <c r="F951" s="9"/>
      <c r="G951" s="9">
        <f t="shared" si="14"/>
        <v>13.165096864906829</v>
      </c>
      <c r="H951" t="s">
        <v>114</v>
      </c>
      <c r="I951" t="s">
        <v>2468</v>
      </c>
    </row>
    <row r="952" spans="1:9" x14ac:dyDescent="0.3">
      <c r="A952">
        <v>6817</v>
      </c>
      <c r="B952" t="s">
        <v>1326</v>
      </c>
      <c r="C952" s="9">
        <v>2.7906976744185998</v>
      </c>
      <c r="D952" s="9"/>
      <c r="E952" s="9">
        <v>8.1355932203389791</v>
      </c>
      <c r="F952" s="9"/>
      <c r="G952" s="9">
        <f t="shared" si="14"/>
        <v>10.926290894757578</v>
      </c>
      <c r="H952" t="s">
        <v>2473</v>
      </c>
      <c r="I952" t="s">
        <v>2474</v>
      </c>
    </row>
    <row r="953" spans="1:9" x14ac:dyDescent="0.3">
      <c r="A953">
        <v>8877</v>
      </c>
      <c r="B953" t="s">
        <v>1718</v>
      </c>
      <c r="C953" s="9">
        <v>2.7906976744185998</v>
      </c>
      <c r="D953" s="9"/>
      <c r="E953" s="9">
        <v>8.1355932203389791</v>
      </c>
      <c r="F953" s="9"/>
      <c r="G953" s="9">
        <f t="shared" si="14"/>
        <v>10.926290894757578</v>
      </c>
      <c r="H953" t="s">
        <v>110</v>
      </c>
      <c r="I953" t="s">
        <v>2464</v>
      </c>
    </row>
    <row r="954" spans="1:9" x14ac:dyDescent="0.3">
      <c r="A954">
        <v>8874</v>
      </c>
      <c r="B954" t="s">
        <v>1717</v>
      </c>
      <c r="C954" s="9"/>
      <c r="D954" s="9">
        <v>3.5820895522387999</v>
      </c>
      <c r="E954" s="9">
        <v>8.1355932203389791</v>
      </c>
      <c r="F954" s="9">
        <v>14.511627906976701</v>
      </c>
      <c r="G954" s="9">
        <f t="shared" si="14"/>
        <v>26.22931067955448</v>
      </c>
      <c r="H954" t="s">
        <v>2500</v>
      </c>
      <c r="I954" t="s">
        <v>2466</v>
      </c>
    </row>
    <row r="955" spans="1:9" x14ac:dyDescent="0.3">
      <c r="A955">
        <v>5329</v>
      </c>
      <c r="B955" t="s">
        <v>1032</v>
      </c>
      <c r="C955" s="9"/>
      <c r="D955" s="9">
        <v>8.0597014925373092</v>
      </c>
      <c r="E955" s="9">
        <v>8.1355932203389791</v>
      </c>
      <c r="F955" s="9">
        <v>5.5813953488371997</v>
      </c>
      <c r="G955" s="9">
        <f t="shared" si="14"/>
        <v>21.776690061713488</v>
      </c>
      <c r="H955" t="s">
        <v>111</v>
      </c>
      <c r="I955" t="s">
        <v>2464</v>
      </c>
    </row>
    <row r="956" spans="1:9" x14ac:dyDescent="0.3">
      <c r="A956">
        <v>3364</v>
      </c>
      <c r="B956" t="s">
        <v>632</v>
      </c>
      <c r="C956" s="9"/>
      <c r="D956" s="9">
        <v>9.4029850746268604</v>
      </c>
      <c r="E956" s="9">
        <v>8.1355932203389791</v>
      </c>
      <c r="F956" s="9"/>
      <c r="G956" s="9">
        <f t="shared" si="14"/>
        <v>17.538578294965838</v>
      </c>
      <c r="H956" t="s">
        <v>2476</v>
      </c>
      <c r="I956" t="s">
        <v>2477</v>
      </c>
    </row>
    <row r="957" spans="1:9" x14ac:dyDescent="0.3">
      <c r="A957">
        <v>7591</v>
      </c>
      <c r="B957" t="s">
        <v>1472</v>
      </c>
      <c r="C957" s="9"/>
      <c r="D957" s="9">
        <v>5.3731343283581996</v>
      </c>
      <c r="E957" s="9">
        <v>8.1355932203389791</v>
      </c>
      <c r="F957" s="9"/>
      <c r="G957" s="9">
        <f t="shared" si="14"/>
        <v>13.508727548697179</v>
      </c>
      <c r="H957" t="s">
        <v>4</v>
      </c>
      <c r="I957" t="s">
        <v>2472</v>
      </c>
    </row>
    <row r="958" spans="1:9" x14ac:dyDescent="0.3">
      <c r="A958">
        <v>1489</v>
      </c>
      <c r="B958" t="s">
        <v>270</v>
      </c>
      <c r="C958" s="9"/>
      <c r="D958" s="9">
        <v>4.0298507462686501</v>
      </c>
      <c r="E958" s="9">
        <v>8.1355932203389791</v>
      </c>
      <c r="F958" s="9"/>
      <c r="G958" s="9">
        <f t="shared" si="14"/>
        <v>12.165443966607629</v>
      </c>
      <c r="H958" t="s">
        <v>2514</v>
      </c>
      <c r="I958" t="s">
        <v>2512</v>
      </c>
    </row>
    <row r="959" spans="1:9" x14ac:dyDescent="0.3">
      <c r="A959">
        <v>1539</v>
      </c>
      <c r="B959" t="s">
        <v>280</v>
      </c>
      <c r="C959" s="9"/>
      <c r="D959" s="9"/>
      <c r="E959" s="9">
        <v>8.1355932203389791</v>
      </c>
      <c r="F959" s="9"/>
      <c r="G959" s="9">
        <f t="shared" si="14"/>
        <v>8.1355932203389791</v>
      </c>
      <c r="H959" t="s">
        <v>2496</v>
      </c>
      <c r="I959" t="s">
        <v>2497</v>
      </c>
    </row>
    <row r="960" spans="1:9" x14ac:dyDescent="0.3">
      <c r="A960">
        <v>2007</v>
      </c>
      <c r="B960" t="s">
        <v>363</v>
      </c>
      <c r="C960" s="9"/>
      <c r="D960" s="9"/>
      <c r="E960" s="9">
        <v>8.1355932203389791</v>
      </c>
      <c r="F960" s="9"/>
      <c r="G960" s="9">
        <f t="shared" si="14"/>
        <v>8.1355932203389791</v>
      </c>
      <c r="H960" t="s">
        <v>2516</v>
      </c>
      <c r="I960" t="s">
        <v>2517</v>
      </c>
    </row>
    <row r="961" spans="1:9" x14ac:dyDescent="0.3">
      <c r="A961">
        <v>2225</v>
      </c>
      <c r="B961" t="s">
        <v>2019</v>
      </c>
      <c r="C961" s="9"/>
      <c r="D961" s="9"/>
      <c r="E961" s="9">
        <v>8.1355932203389791</v>
      </c>
      <c r="F961" s="9"/>
      <c r="G961" s="9">
        <f t="shared" si="14"/>
        <v>8.1355932203389791</v>
      </c>
      <c r="H961" t="s">
        <v>2478</v>
      </c>
      <c r="I961" t="s">
        <v>2474</v>
      </c>
    </row>
    <row r="962" spans="1:9" x14ac:dyDescent="0.3">
      <c r="A962">
        <v>2762</v>
      </c>
      <c r="B962" t="s">
        <v>508</v>
      </c>
      <c r="C962" s="9"/>
      <c r="D962" s="9"/>
      <c r="E962" s="9">
        <v>8.1355932203389791</v>
      </c>
      <c r="F962" s="9"/>
      <c r="G962" s="9">
        <f t="shared" ref="G962:G1025" si="15">C962+D962+E962+F962</f>
        <v>8.1355932203389791</v>
      </c>
      <c r="H962" t="s">
        <v>2487</v>
      </c>
      <c r="I962" t="s">
        <v>2468</v>
      </c>
    </row>
    <row r="963" spans="1:9" x14ac:dyDescent="0.3">
      <c r="A963">
        <v>3074</v>
      </c>
      <c r="B963" t="s">
        <v>574</v>
      </c>
      <c r="C963" s="9"/>
      <c r="D963" s="9"/>
      <c r="E963" s="9">
        <v>8.1355932203389791</v>
      </c>
      <c r="F963" s="9"/>
      <c r="G963" s="9">
        <f t="shared" si="15"/>
        <v>8.1355932203389791</v>
      </c>
      <c r="H963" t="s">
        <v>2467</v>
      </c>
      <c r="I963" t="s">
        <v>2468</v>
      </c>
    </row>
    <row r="964" spans="1:9" x14ac:dyDescent="0.3">
      <c r="A964">
        <v>6847</v>
      </c>
      <c r="B964" t="s">
        <v>1335</v>
      </c>
      <c r="C964" s="9">
        <v>29.581395348837201</v>
      </c>
      <c r="D964" s="9">
        <v>8.0597014925373092</v>
      </c>
      <c r="E964" s="9">
        <v>7.6271186440677896</v>
      </c>
      <c r="F964" s="9"/>
      <c r="G964" s="9">
        <f t="shared" si="15"/>
        <v>45.268215485442305</v>
      </c>
      <c r="H964" t="s">
        <v>2487</v>
      </c>
      <c r="I964" t="s">
        <v>2468</v>
      </c>
    </row>
    <row r="965" spans="1:9" x14ac:dyDescent="0.3">
      <c r="A965">
        <v>5854</v>
      </c>
      <c r="B965" t="s">
        <v>1128</v>
      </c>
      <c r="C965" s="9">
        <v>22.883720930232499</v>
      </c>
      <c r="D965" s="9">
        <v>12.089552238805901</v>
      </c>
      <c r="E965" s="9">
        <v>7.6271186440677896</v>
      </c>
      <c r="F965" s="9">
        <v>13.953488372093</v>
      </c>
      <c r="G965" s="9">
        <f t="shared" si="15"/>
        <v>56.553880185199191</v>
      </c>
      <c r="H965" t="s">
        <v>2469</v>
      </c>
      <c r="I965" t="s">
        <v>2470</v>
      </c>
    </row>
    <row r="966" spans="1:9" x14ac:dyDescent="0.3">
      <c r="A966">
        <v>7991</v>
      </c>
      <c r="B966" t="s">
        <v>1550</v>
      </c>
      <c r="C966" s="9">
        <v>12.279069767441801</v>
      </c>
      <c r="D966" s="9">
        <v>7.6119402985074602</v>
      </c>
      <c r="E966" s="9">
        <v>7.6271186440677896</v>
      </c>
      <c r="F966" s="9">
        <v>19.5348837209302</v>
      </c>
      <c r="G966" s="9">
        <f t="shared" si="15"/>
        <v>47.053012430947248</v>
      </c>
      <c r="H966" t="s">
        <v>2482</v>
      </c>
      <c r="I966" t="s">
        <v>2477</v>
      </c>
    </row>
    <row r="967" spans="1:9" x14ac:dyDescent="0.3">
      <c r="A967">
        <v>7593</v>
      </c>
      <c r="B967" t="s">
        <v>1473</v>
      </c>
      <c r="C967" s="9">
        <v>12.279069767441801</v>
      </c>
      <c r="D967" s="9">
        <v>2.23880597014925</v>
      </c>
      <c r="E967" s="9">
        <v>7.6271186440677896</v>
      </c>
      <c r="F967" s="9">
        <v>16.744186046511601</v>
      </c>
      <c r="G967" s="9">
        <f t="shared" si="15"/>
        <v>38.889180428170441</v>
      </c>
      <c r="H967" t="s">
        <v>1131</v>
      </c>
      <c r="I967" t="s">
        <v>2477</v>
      </c>
    </row>
    <row r="968" spans="1:9" x14ac:dyDescent="0.3">
      <c r="A968">
        <v>2161</v>
      </c>
      <c r="B968" t="s">
        <v>391</v>
      </c>
      <c r="C968" s="9">
        <v>11.162790697674399</v>
      </c>
      <c r="D968" s="9">
        <v>8.9552238805970106</v>
      </c>
      <c r="E968" s="9">
        <v>7.6271186440677896</v>
      </c>
      <c r="F968" s="9">
        <v>11.162790697674399</v>
      </c>
      <c r="G968" s="9">
        <f t="shared" si="15"/>
        <v>38.907923920013602</v>
      </c>
      <c r="H968" t="s">
        <v>2498</v>
      </c>
      <c r="I968" t="s">
        <v>2470</v>
      </c>
    </row>
    <row r="969" spans="1:9" x14ac:dyDescent="0.3">
      <c r="A969">
        <v>2323</v>
      </c>
      <c r="B969" t="s">
        <v>422</v>
      </c>
      <c r="C969" s="9">
        <v>11.162790697674399</v>
      </c>
      <c r="D969" s="9">
        <v>6.7164179104477597</v>
      </c>
      <c r="E969" s="9">
        <v>7.6271186440677896</v>
      </c>
      <c r="F969" s="9"/>
      <c r="G969" s="9">
        <f t="shared" si="15"/>
        <v>25.506327252189948</v>
      </c>
      <c r="H969" t="s">
        <v>2490</v>
      </c>
      <c r="I969" t="s">
        <v>2472</v>
      </c>
    </row>
    <row r="970" spans="1:9" x14ac:dyDescent="0.3">
      <c r="A970">
        <v>8833</v>
      </c>
      <c r="B970" t="s">
        <v>1705</v>
      </c>
      <c r="C970" s="9">
        <v>11.162790697674399</v>
      </c>
      <c r="D970" s="9">
        <v>6.7164179104477597</v>
      </c>
      <c r="E970" s="9">
        <v>7.6271186440677896</v>
      </c>
      <c r="F970" s="9"/>
      <c r="G970" s="9">
        <f t="shared" si="15"/>
        <v>25.506327252189948</v>
      </c>
      <c r="H970" t="s">
        <v>2513</v>
      </c>
      <c r="I970" t="s">
        <v>2512</v>
      </c>
    </row>
    <row r="971" spans="1:9" x14ac:dyDescent="0.3">
      <c r="A971">
        <v>1060</v>
      </c>
      <c r="B971" t="s">
        <v>180</v>
      </c>
      <c r="C971" s="9">
        <v>10.604651162790599</v>
      </c>
      <c r="D971" s="9">
        <v>14.776119402985</v>
      </c>
      <c r="E971" s="9">
        <v>7.6271186440677896</v>
      </c>
      <c r="F971" s="9">
        <v>4.4651162790697603</v>
      </c>
      <c r="G971" s="9">
        <f t="shared" si="15"/>
        <v>37.473005488913152</v>
      </c>
      <c r="H971" t="s">
        <v>2504</v>
      </c>
      <c r="I971" t="s">
        <v>2497</v>
      </c>
    </row>
    <row r="972" spans="1:9" x14ac:dyDescent="0.3">
      <c r="A972">
        <v>4245</v>
      </c>
      <c r="B972" t="s">
        <v>812</v>
      </c>
      <c r="C972" s="9">
        <v>9.4883720930232496</v>
      </c>
      <c r="D972" s="9"/>
      <c r="E972" s="9">
        <v>7.6271186440677896</v>
      </c>
      <c r="F972" s="9"/>
      <c r="G972" s="9">
        <f t="shared" si="15"/>
        <v>17.11549073709104</v>
      </c>
      <c r="H972" t="s">
        <v>2491</v>
      </c>
      <c r="I972" t="s">
        <v>2492</v>
      </c>
    </row>
    <row r="973" spans="1:9" x14ac:dyDescent="0.3">
      <c r="A973">
        <v>9717</v>
      </c>
      <c r="B973" t="s">
        <v>1922</v>
      </c>
      <c r="C973" s="9">
        <v>8.9302325581395294</v>
      </c>
      <c r="D973" s="9">
        <v>2.23880597014925</v>
      </c>
      <c r="E973" s="9">
        <v>7.6271186440677896</v>
      </c>
      <c r="F973" s="9">
        <v>12.279069767441801</v>
      </c>
      <c r="G973" s="9">
        <f t="shared" si="15"/>
        <v>31.07522693979837</v>
      </c>
      <c r="H973" t="s">
        <v>2523</v>
      </c>
      <c r="I973" t="s">
        <v>2519</v>
      </c>
    </row>
    <row r="974" spans="1:9" x14ac:dyDescent="0.3">
      <c r="A974">
        <v>8858</v>
      </c>
      <c r="B974" t="s">
        <v>1711</v>
      </c>
      <c r="C974" s="9">
        <v>8.9302325581395294</v>
      </c>
      <c r="D974" s="9">
        <v>8.9552238805970106</v>
      </c>
      <c r="E974" s="9">
        <v>7.6271186440677896</v>
      </c>
      <c r="F974" s="9"/>
      <c r="G974" s="9">
        <f t="shared" si="15"/>
        <v>25.512575082804329</v>
      </c>
      <c r="H974" t="s">
        <v>2482</v>
      </c>
      <c r="I974" t="s">
        <v>2477</v>
      </c>
    </row>
    <row r="975" spans="1:9" x14ac:dyDescent="0.3">
      <c r="A975">
        <v>8507</v>
      </c>
      <c r="B975" t="s">
        <v>1648</v>
      </c>
      <c r="C975" s="9">
        <v>8.9302325581395294</v>
      </c>
      <c r="D975" s="9"/>
      <c r="E975" s="9">
        <v>7.6271186440677896</v>
      </c>
      <c r="F975" s="9"/>
      <c r="G975" s="9">
        <f t="shared" si="15"/>
        <v>16.557351202207318</v>
      </c>
      <c r="H975" t="s">
        <v>2496</v>
      </c>
      <c r="I975" t="s">
        <v>2497</v>
      </c>
    </row>
    <row r="976" spans="1:9" x14ac:dyDescent="0.3">
      <c r="A976">
        <v>8446</v>
      </c>
      <c r="B976" t="s">
        <v>1639</v>
      </c>
      <c r="C976" s="9">
        <v>8.3720930232558093</v>
      </c>
      <c r="D976" s="9">
        <v>8.0597014925373092</v>
      </c>
      <c r="E976" s="9">
        <v>7.6271186440677896</v>
      </c>
      <c r="F976" s="9">
        <v>13.395348837209299</v>
      </c>
      <c r="G976" s="9">
        <f t="shared" si="15"/>
        <v>37.454261997070205</v>
      </c>
      <c r="H976" t="s">
        <v>2490</v>
      </c>
      <c r="I976" t="s">
        <v>2472</v>
      </c>
    </row>
    <row r="977" spans="1:9" x14ac:dyDescent="0.3">
      <c r="A977">
        <v>2059</v>
      </c>
      <c r="B977" t="s">
        <v>373</v>
      </c>
      <c r="C977" s="9">
        <v>8.3720930232558093</v>
      </c>
      <c r="D977" s="9">
        <v>2.23880597014925</v>
      </c>
      <c r="E977" s="9">
        <v>7.6271186440677896</v>
      </c>
      <c r="F977" s="9"/>
      <c r="G977" s="9">
        <f t="shared" si="15"/>
        <v>18.238017637472847</v>
      </c>
      <c r="H977" t="s">
        <v>114</v>
      </c>
      <c r="I977" t="s">
        <v>2468</v>
      </c>
    </row>
    <row r="978" spans="1:9" x14ac:dyDescent="0.3">
      <c r="A978">
        <v>3775</v>
      </c>
      <c r="B978" t="s">
        <v>712</v>
      </c>
      <c r="C978" s="9">
        <v>6.1395348837209296</v>
      </c>
      <c r="D978" s="9">
        <v>7.1641791044776104</v>
      </c>
      <c r="E978" s="9">
        <v>7.6271186440677896</v>
      </c>
      <c r="F978" s="9">
        <v>8.3720930232558093</v>
      </c>
      <c r="G978" s="9">
        <f t="shared" si="15"/>
        <v>29.302925655522138</v>
      </c>
      <c r="H978" t="s">
        <v>2502</v>
      </c>
      <c r="I978" t="s">
        <v>2497</v>
      </c>
    </row>
    <row r="979" spans="1:9" x14ac:dyDescent="0.3">
      <c r="A979">
        <v>4400</v>
      </c>
      <c r="B979" t="s">
        <v>849</v>
      </c>
      <c r="C979" s="9">
        <v>6.1395348837209296</v>
      </c>
      <c r="D979" s="9">
        <v>7.6119402985074602</v>
      </c>
      <c r="E979" s="9">
        <v>7.6271186440677896</v>
      </c>
      <c r="F979" s="9">
        <v>6.6976744186046497</v>
      </c>
      <c r="G979" s="9">
        <f t="shared" si="15"/>
        <v>28.076268244900827</v>
      </c>
      <c r="H979" t="s">
        <v>2489</v>
      </c>
      <c r="I979" t="s">
        <v>2480</v>
      </c>
    </row>
    <row r="980" spans="1:9" x14ac:dyDescent="0.3">
      <c r="A980">
        <v>1208</v>
      </c>
      <c r="B980" t="s">
        <v>209</v>
      </c>
      <c r="C980" s="9">
        <v>6.1395348837209296</v>
      </c>
      <c r="D980" s="9"/>
      <c r="E980" s="9">
        <v>7.6271186440677896</v>
      </c>
      <c r="F980" s="9">
        <v>5.5813953488371997</v>
      </c>
      <c r="G980" s="9">
        <f t="shared" si="15"/>
        <v>19.348048876625917</v>
      </c>
      <c r="H980" t="s">
        <v>112</v>
      </c>
      <c r="I980" t="s">
        <v>2464</v>
      </c>
    </row>
    <row r="981" spans="1:9" x14ac:dyDescent="0.3">
      <c r="A981">
        <v>2455</v>
      </c>
      <c r="B981" t="s">
        <v>454</v>
      </c>
      <c r="C981" s="9">
        <v>6.1395348837209296</v>
      </c>
      <c r="D981" s="9"/>
      <c r="E981" s="9">
        <v>7.6271186440677896</v>
      </c>
      <c r="F981" s="9">
        <v>2.7906976744185998</v>
      </c>
      <c r="G981" s="9">
        <f t="shared" si="15"/>
        <v>16.557351202207318</v>
      </c>
      <c r="H981" t="s">
        <v>108</v>
      </c>
      <c r="I981" t="s">
        <v>2464</v>
      </c>
    </row>
    <row r="982" spans="1:9" x14ac:dyDescent="0.3">
      <c r="A982">
        <v>9204</v>
      </c>
      <c r="B982" t="s">
        <v>1794</v>
      </c>
      <c r="C982" s="9">
        <v>6.1395348837209296</v>
      </c>
      <c r="D982" s="9">
        <v>2.23880597014925</v>
      </c>
      <c r="E982" s="9">
        <v>7.6271186440677896</v>
      </c>
      <c r="F982" s="9"/>
      <c r="G982" s="9">
        <f t="shared" si="15"/>
        <v>16.00545949793797</v>
      </c>
      <c r="H982" t="s">
        <v>2486</v>
      </c>
      <c r="I982" t="s">
        <v>2468</v>
      </c>
    </row>
    <row r="983" spans="1:9" x14ac:dyDescent="0.3">
      <c r="A983">
        <v>3348</v>
      </c>
      <c r="B983" t="s">
        <v>629</v>
      </c>
      <c r="C983" s="9">
        <v>6.1395348837209296</v>
      </c>
      <c r="D983" s="9"/>
      <c r="E983" s="9">
        <v>7.6271186440677896</v>
      </c>
      <c r="F983" s="9"/>
      <c r="G983" s="9">
        <f t="shared" si="15"/>
        <v>13.766653527788719</v>
      </c>
      <c r="H983" t="s">
        <v>2503</v>
      </c>
      <c r="I983" t="s">
        <v>2466</v>
      </c>
    </row>
    <row r="984" spans="1:9" x14ac:dyDescent="0.3">
      <c r="A984">
        <v>8439</v>
      </c>
      <c r="B984" t="s">
        <v>1636</v>
      </c>
      <c r="C984" s="9">
        <v>5.5813953488371997</v>
      </c>
      <c r="D984" s="9">
        <v>2.23880597014925</v>
      </c>
      <c r="E984" s="9">
        <v>7.6271186440677896</v>
      </c>
      <c r="F984" s="9">
        <v>11.162790697674399</v>
      </c>
      <c r="G984" s="9">
        <f t="shared" si="15"/>
        <v>26.610110660728637</v>
      </c>
      <c r="H984" t="s">
        <v>2496</v>
      </c>
      <c r="I984" t="s">
        <v>2497</v>
      </c>
    </row>
    <row r="985" spans="1:9" x14ac:dyDescent="0.3">
      <c r="A985">
        <v>5578</v>
      </c>
      <c r="B985" t="s">
        <v>1076</v>
      </c>
      <c r="C985" s="9">
        <v>5.5813953488371997</v>
      </c>
      <c r="D985" s="9">
        <v>2.23880597014925</v>
      </c>
      <c r="E985" s="9">
        <v>7.6271186440677896</v>
      </c>
      <c r="F985" s="9">
        <v>9.4883720930232496</v>
      </c>
      <c r="G985" s="9">
        <f t="shared" si="15"/>
        <v>24.935692056077489</v>
      </c>
      <c r="H985" t="s">
        <v>4</v>
      </c>
      <c r="I985" t="s">
        <v>2472</v>
      </c>
    </row>
    <row r="986" spans="1:9" x14ac:dyDescent="0.3">
      <c r="A986">
        <v>2132</v>
      </c>
      <c r="B986" t="s">
        <v>385</v>
      </c>
      <c r="C986" s="9">
        <v>5.5813953488371997</v>
      </c>
      <c r="D986" s="9">
        <v>2.23880597014925</v>
      </c>
      <c r="E986" s="9">
        <v>7.6271186440677896</v>
      </c>
      <c r="F986" s="9">
        <v>8.3720930232558093</v>
      </c>
      <c r="G986" s="9">
        <f t="shared" si="15"/>
        <v>23.819412986310049</v>
      </c>
      <c r="H986" t="s">
        <v>2493</v>
      </c>
      <c r="I986" t="s">
        <v>2472</v>
      </c>
    </row>
    <row r="987" spans="1:9" x14ac:dyDescent="0.3">
      <c r="A987">
        <v>1191</v>
      </c>
      <c r="B987" t="s">
        <v>205</v>
      </c>
      <c r="C987" s="9">
        <v>5.5813953488371997</v>
      </c>
      <c r="D987" s="9">
        <v>4.4776119402985</v>
      </c>
      <c r="E987" s="9">
        <v>7.6271186440677896</v>
      </c>
      <c r="F987" s="9">
        <v>2.7906976744185998</v>
      </c>
      <c r="G987" s="9">
        <f t="shared" si="15"/>
        <v>20.476823607622087</v>
      </c>
      <c r="H987" t="s">
        <v>2505</v>
      </c>
      <c r="I987" t="s">
        <v>2506</v>
      </c>
    </row>
    <row r="988" spans="1:9" x14ac:dyDescent="0.3">
      <c r="A988">
        <v>4775</v>
      </c>
      <c r="B988" t="s">
        <v>917</v>
      </c>
      <c r="C988" s="9">
        <v>5.5813953488371997</v>
      </c>
      <c r="D988" s="9">
        <v>2.23880597014925</v>
      </c>
      <c r="E988" s="9">
        <v>7.6271186440677896</v>
      </c>
      <c r="F988" s="9">
        <v>2.7906976744185998</v>
      </c>
      <c r="G988" s="9">
        <f t="shared" si="15"/>
        <v>18.23801763747284</v>
      </c>
      <c r="H988" t="s">
        <v>2499</v>
      </c>
      <c r="I988" t="s">
        <v>2470</v>
      </c>
    </row>
    <row r="989" spans="1:9" x14ac:dyDescent="0.3">
      <c r="A989">
        <v>7208</v>
      </c>
      <c r="B989" t="s">
        <v>1399</v>
      </c>
      <c r="C989" s="9">
        <v>4.4651162790697603</v>
      </c>
      <c r="D989" s="9"/>
      <c r="E989" s="9">
        <v>7.6271186440677896</v>
      </c>
      <c r="F989" s="9">
        <v>8.3720930232558093</v>
      </c>
      <c r="G989" s="9">
        <f t="shared" si="15"/>
        <v>20.464327946393361</v>
      </c>
      <c r="H989" t="s">
        <v>2526</v>
      </c>
      <c r="I989" t="s">
        <v>2519</v>
      </c>
    </row>
    <row r="990" spans="1:9" x14ac:dyDescent="0.3">
      <c r="A990">
        <v>4638</v>
      </c>
      <c r="B990" t="s">
        <v>889</v>
      </c>
      <c r="C990" s="9">
        <v>3.9069767441860401</v>
      </c>
      <c r="D990" s="9">
        <v>7.6119402985074602</v>
      </c>
      <c r="E990" s="9">
        <v>7.6271186440677896</v>
      </c>
      <c r="F990" s="9">
        <v>2.7906976744185998</v>
      </c>
      <c r="G990" s="9">
        <f t="shared" si="15"/>
        <v>21.93673336117989</v>
      </c>
      <c r="H990" t="s">
        <v>2487</v>
      </c>
      <c r="I990" t="s">
        <v>2468</v>
      </c>
    </row>
    <row r="991" spans="1:9" x14ac:dyDescent="0.3">
      <c r="A991">
        <v>3520</v>
      </c>
      <c r="B991" t="s">
        <v>660</v>
      </c>
      <c r="C991" s="9">
        <v>3.9069767441860401</v>
      </c>
      <c r="D991" s="9"/>
      <c r="E991" s="9">
        <v>7.6271186440677896</v>
      </c>
      <c r="F991" s="9"/>
      <c r="G991" s="9">
        <f t="shared" si="15"/>
        <v>11.53409538825383</v>
      </c>
      <c r="H991" t="s">
        <v>1037</v>
      </c>
      <c r="I991" t="s">
        <v>2466</v>
      </c>
    </row>
    <row r="992" spans="1:9" x14ac:dyDescent="0.3">
      <c r="A992">
        <v>5796</v>
      </c>
      <c r="B992" t="s">
        <v>1118</v>
      </c>
      <c r="C992" s="9">
        <v>3.34883720930232</v>
      </c>
      <c r="D992" s="9">
        <v>13.4328358208955</v>
      </c>
      <c r="E992" s="9">
        <v>7.6271186440677896</v>
      </c>
      <c r="F992" s="9"/>
      <c r="G992" s="9">
        <f t="shared" si="15"/>
        <v>24.408791674265608</v>
      </c>
      <c r="H992" t="s">
        <v>2484</v>
      </c>
      <c r="I992" t="s">
        <v>2468</v>
      </c>
    </row>
    <row r="993" spans="1:9" x14ac:dyDescent="0.3">
      <c r="A993">
        <v>8976</v>
      </c>
      <c r="B993" t="s">
        <v>1743</v>
      </c>
      <c r="C993" s="9">
        <v>3.34883720930232</v>
      </c>
      <c r="D993" s="9">
        <v>2.23880597014925</v>
      </c>
      <c r="E993" s="9">
        <v>7.6271186440677896</v>
      </c>
      <c r="F993" s="9">
        <v>2.7906976744185998</v>
      </c>
      <c r="G993" s="9">
        <f t="shared" si="15"/>
        <v>16.005459497937959</v>
      </c>
      <c r="H993" t="s">
        <v>2469</v>
      </c>
      <c r="I993" t="s">
        <v>2470</v>
      </c>
    </row>
    <row r="994" spans="1:9" x14ac:dyDescent="0.3">
      <c r="A994">
        <v>9748</v>
      </c>
      <c r="B994" t="s">
        <v>1928</v>
      </c>
      <c r="C994" s="9">
        <v>3.34883720930232</v>
      </c>
      <c r="D994" s="9">
        <v>2.23880597014925</v>
      </c>
      <c r="E994" s="9">
        <v>7.6271186440677896</v>
      </c>
      <c r="F994" s="9">
        <v>2.7906976744185998</v>
      </c>
      <c r="G994" s="9">
        <f t="shared" si="15"/>
        <v>16.005459497937959</v>
      </c>
      <c r="H994" t="s">
        <v>2518</v>
      </c>
      <c r="I994" t="s">
        <v>2519</v>
      </c>
    </row>
    <row r="995" spans="1:9" x14ac:dyDescent="0.3">
      <c r="A995">
        <v>3366</v>
      </c>
      <c r="B995" t="s">
        <v>633</v>
      </c>
      <c r="C995" s="9">
        <v>2.7906976744185998</v>
      </c>
      <c r="D995" s="9">
        <v>11.194029850746199</v>
      </c>
      <c r="E995" s="9">
        <v>7.6271186440677896</v>
      </c>
      <c r="F995" s="9">
        <v>10.604651162790599</v>
      </c>
      <c r="G995" s="9">
        <f t="shared" si="15"/>
        <v>32.216497332023188</v>
      </c>
      <c r="H995" t="s">
        <v>2489</v>
      </c>
      <c r="I995" t="s">
        <v>2480</v>
      </c>
    </row>
    <row r="996" spans="1:9" x14ac:dyDescent="0.3">
      <c r="A996">
        <v>5473</v>
      </c>
      <c r="B996" t="s">
        <v>1053</v>
      </c>
      <c r="C996" s="9">
        <v>2.7906976744185998</v>
      </c>
      <c r="D996" s="9">
        <v>13.4328358208955</v>
      </c>
      <c r="E996" s="9">
        <v>7.6271186440677896</v>
      </c>
      <c r="F996" s="9">
        <v>5.5813953488371997</v>
      </c>
      <c r="G996" s="9">
        <f t="shared" si="15"/>
        <v>29.432047488219091</v>
      </c>
      <c r="H996" t="s">
        <v>2490</v>
      </c>
      <c r="I996" t="s">
        <v>2472</v>
      </c>
    </row>
    <row r="997" spans="1:9" x14ac:dyDescent="0.3">
      <c r="A997">
        <v>2251</v>
      </c>
      <c r="B997" t="s">
        <v>74</v>
      </c>
      <c r="C997" s="9">
        <v>2.7906976744185998</v>
      </c>
      <c r="D997" s="9">
        <v>2.23880597014925</v>
      </c>
      <c r="E997" s="9">
        <v>7.6271186440677896</v>
      </c>
      <c r="F997" s="9">
        <v>15.6279069767441</v>
      </c>
      <c r="G997" s="9">
        <f t="shared" si="15"/>
        <v>28.284529265379739</v>
      </c>
      <c r="H997" t="s">
        <v>2508</v>
      </c>
      <c r="I997" t="s">
        <v>2472</v>
      </c>
    </row>
    <row r="998" spans="1:9" x14ac:dyDescent="0.3">
      <c r="A998">
        <v>8098</v>
      </c>
      <c r="B998" t="s">
        <v>1567</v>
      </c>
      <c r="C998" s="9">
        <v>2.7906976744185998</v>
      </c>
      <c r="D998" s="9"/>
      <c r="E998" s="9">
        <v>7.6271186440677896</v>
      </c>
      <c r="F998" s="9">
        <v>13.395348837209299</v>
      </c>
      <c r="G998" s="9">
        <f t="shared" si="15"/>
        <v>23.813165155695689</v>
      </c>
      <c r="H998" t="s">
        <v>109</v>
      </c>
      <c r="I998" t="s">
        <v>2464</v>
      </c>
    </row>
    <row r="999" spans="1:9" x14ac:dyDescent="0.3">
      <c r="A999">
        <v>3156</v>
      </c>
      <c r="B999" t="s">
        <v>590</v>
      </c>
      <c r="C999" s="9">
        <v>2.7906976744185998</v>
      </c>
      <c r="D999" s="9">
        <v>8.9552238805970106</v>
      </c>
      <c r="E999" s="9">
        <v>7.6271186440677896</v>
      </c>
      <c r="F999" s="9">
        <v>2.7906976744185998</v>
      </c>
      <c r="G999" s="9">
        <f t="shared" si="15"/>
        <v>22.163737873501997</v>
      </c>
      <c r="H999" t="s">
        <v>113</v>
      </c>
      <c r="I999" t="s">
        <v>2464</v>
      </c>
    </row>
    <row r="1000" spans="1:9" x14ac:dyDescent="0.3">
      <c r="A1000">
        <v>4166</v>
      </c>
      <c r="B1000" t="s">
        <v>2140</v>
      </c>
      <c r="C1000" s="9">
        <v>2.7906976744185998</v>
      </c>
      <c r="D1000" s="9">
        <v>4.4776119402985</v>
      </c>
      <c r="E1000" s="9">
        <v>7.6271186440677896</v>
      </c>
      <c r="F1000" s="9">
        <v>5.5813953488371997</v>
      </c>
      <c r="G1000" s="9">
        <f t="shared" si="15"/>
        <v>20.476823607622087</v>
      </c>
      <c r="H1000" t="s">
        <v>2486</v>
      </c>
      <c r="I1000" t="s">
        <v>2468</v>
      </c>
    </row>
    <row r="1001" spans="1:9" x14ac:dyDescent="0.3">
      <c r="A1001">
        <v>3983</v>
      </c>
      <c r="B1001" t="s">
        <v>2129</v>
      </c>
      <c r="C1001" s="9">
        <v>2.7906976744185998</v>
      </c>
      <c r="D1001" s="9">
        <v>6.7164179104477597</v>
      </c>
      <c r="E1001" s="9">
        <v>7.6271186440677896</v>
      </c>
      <c r="F1001" s="9"/>
      <c r="G1001" s="9">
        <f t="shared" si="15"/>
        <v>17.134234228934147</v>
      </c>
      <c r="H1001" t="s">
        <v>2473</v>
      </c>
      <c r="I1001" t="s">
        <v>2474</v>
      </c>
    </row>
    <row r="1002" spans="1:9" x14ac:dyDescent="0.3">
      <c r="A1002">
        <v>1107</v>
      </c>
      <c r="B1002" t="s">
        <v>190</v>
      </c>
      <c r="C1002" s="9">
        <v>2.7906976744185998</v>
      </c>
      <c r="D1002" s="9">
        <v>4.4776119402985</v>
      </c>
      <c r="E1002" s="9">
        <v>7.6271186440677896</v>
      </c>
      <c r="F1002" s="9"/>
      <c r="G1002" s="9">
        <f t="shared" si="15"/>
        <v>14.895428258784889</v>
      </c>
      <c r="H1002" t="s">
        <v>4</v>
      </c>
      <c r="I1002" t="s">
        <v>2472</v>
      </c>
    </row>
    <row r="1003" spans="1:9" x14ac:dyDescent="0.3">
      <c r="A1003">
        <v>1156</v>
      </c>
      <c r="B1003" t="s">
        <v>1955</v>
      </c>
      <c r="C1003" s="9">
        <v>2.7906976744185998</v>
      </c>
      <c r="D1003" s="9"/>
      <c r="E1003" s="9">
        <v>7.6271186440677896</v>
      </c>
      <c r="F1003" s="9">
        <v>2.7906976744185998</v>
      </c>
      <c r="G1003" s="9">
        <f t="shared" si="15"/>
        <v>13.20851399290499</v>
      </c>
      <c r="H1003" t="s">
        <v>2522</v>
      </c>
      <c r="I1003" t="s">
        <v>2517</v>
      </c>
    </row>
    <row r="1004" spans="1:9" x14ac:dyDescent="0.3">
      <c r="A1004">
        <v>2062</v>
      </c>
      <c r="B1004" t="s">
        <v>374</v>
      </c>
      <c r="C1004" s="9">
        <v>2.7906976744185998</v>
      </c>
      <c r="D1004" s="9">
        <v>2.23880597014925</v>
      </c>
      <c r="E1004" s="9">
        <v>7.6271186440677896</v>
      </c>
      <c r="F1004" s="9"/>
      <c r="G1004" s="9">
        <f t="shared" si="15"/>
        <v>12.656622288635639</v>
      </c>
      <c r="H1004" t="s">
        <v>2493</v>
      </c>
      <c r="I1004" t="s">
        <v>2472</v>
      </c>
    </row>
    <row r="1005" spans="1:9" x14ac:dyDescent="0.3">
      <c r="A1005">
        <v>3705</v>
      </c>
      <c r="B1005" t="s">
        <v>697</v>
      </c>
      <c r="C1005" s="9"/>
      <c r="D1005" s="9"/>
      <c r="E1005" s="9">
        <v>7.6271186440677896</v>
      </c>
      <c r="F1005" s="9">
        <v>21.767441860465102</v>
      </c>
      <c r="G1005" s="9">
        <f t="shared" si="15"/>
        <v>29.39456050453289</v>
      </c>
      <c r="H1005" t="s">
        <v>108</v>
      </c>
      <c r="I1005" t="s">
        <v>2464</v>
      </c>
    </row>
    <row r="1006" spans="1:9" x14ac:dyDescent="0.3">
      <c r="A1006">
        <v>1079</v>
      </c>
      <c r="B1006" t="s">
        <v>183</v>
      </c>
      <c r="C1006" s="9"/>
      <c r="D1006" s="9"/>
      <c r="E1006" s="9">
        <v>7.6271186440677896</v>
      </c>
      <c r="F1006" s="9">
        <v>13.395348837209299</v>
      </c>
      <c r="G1006" s="9">
        <f t="shared" si="15"/>
        <v>21.02246748127709</v>
      </c>
      <c r="H1006" t="s">
        <v>2469</v>
      </c>
      <c r="I1006" t="s">
        <v>2470</v>
      </c>
    </row>
    <row r="1007" spans="1:9" x14ac:dyDescent="0.3">
      <c r="A1007">
        <v>2567</v>
      </c>
      <c r="B1007" t="s">
        <v>476</v>
      </c>
      <c r="C1007" s="9"/>
      <c r="D1007" s="9">
        <v>6.7164179104477597</v>
      </c>
      <c r="E1007" s="9">
        <v>7.6271186440677896</v>
      </c>
      <c r="F1007" s="9">
        <v>6.1395348837209296</v>
      </c>
      <c r="G1007" s="9">
        <f t="shared" si="15"/>
        <v>20.483071438236479</v>
      </c>
      <c r="H1007" t="s">
        <v>2495</v>
      </c>
      <c r="I1007" t="s">
        <v>2470</v>
      </c>
    </row>
    <row r="1008" spans="1:9" x14ac:dyDescent="0.3">
      <c r="A1008">
        <v>3807</v>
      </c>
      <c r="B1008" t="s">
        <v>2116</v>
      </c>
      <c r="C1008" s="9"/>
      <c r="D1008" s="9">
        <v>6.7164179104477597</v>
      </c>
      <c r="E1008" s="9">
        <v>7.6271186440677896</v>
      </c>
      <c r="F1008" s="9">
        <v>5.5813953488371997</v>
      </c>
      <c r="G1008" s="9">
        <f t="shared" si="15"/>
        <v>19.92493190335275</v>
      </c>
      <c r="H1008" t="s">
        <v>2478</v>
      </c>
      <c r="I1008" t="s">
        <v>2474</v>
      </c>
    </row>
    <row r="1009" spans="1:9" x14ac:dyDescent="0.3">
      <c r="A1009">
        <v>1620</v>
      </c>
      <c r="B1009" t="s">
        <v>297</v>
      </c>
      <c r="C1009" s="9"/>
      <c r="D1009" s="9">
        <v>4.4776119402985</v>
      </c>
      <c r="E1009" s="9">
        <v>7.6271186440677896</v>
      </c>
      <c r="F1009" s="9">
        <v>5.5813953488371997</v>
      </c>
      <c r="G1009" s="9">
        <f t="shared" si="15"/>
        <v>17.686125933203492</v>
      </c>
      <c r="H1009" t="e">
        <v>#N/A</v>
      </c>
      <c r="I1009" t="e">
        <v>#N/A</v>
      </c>
    </row>
    <row r="1010" spans="1:9" x14ac:dyDescent="0.3">
      <c r="A1010">
        <v>8885</v>
      </c>
      <c r="B1010" t="s">
        <v>1721</v>
      </c>
      <c r="C1010" s="9"/>
      <c r="D1010" s="9">
        <v>6.7164179104477597</v>
      </c>
      <c r="E1010" s="9">
        <v>7.6271186440677896</v>
      </c>
      <c r="F1010" s="9">
        <v>2.7906976744185998</v>
      </c>
      <c r="G1010" s="9">
        <f t="shared" si="15"/>
        <v>17.134234228934147</v>
      </c>
      <c r="H1010" t="s">
        <v>2508</v>
      </c>
      <c r="I1010" t="s">
        <v>2472</v>
      </c>
    </row>
    <row r="1011" spans="1:9" x14ac:dyDescent="0.3">
      <c r="A1011">
        <v>4029</v>
      </c>
      <c r="B1011" t="s">
        <v>764</v>
      </c>
      <c r="C1011" s="9"/>
      <c r="D1011" s="9">
        <v>8.9552238805970106</v>
      </c>
      <c r="E1011" s="9">
        <v>7.6271186440677896</v>
      </c>
      <c r="F1011" s="9"/>
      <c r="G1011" s="9">
        <f t="shared" si="15"/>
        <v>16.582342524664799</v>
      </c>
      <c r="H1011" t="s">
        <v>2529</v>
      </c>
      <c r="I1011" t="s">
        <v>2510</v>
      </c>
    </row>
    <row r="1012" spans="1:9" x14ac:dyDescent="0.3">
      <c r="A1012">
        <v>5088</v>
      </c>
      <c r="B1012" t="s">
        <v>982</v>
      </c>
      <c r="C1012" s="9"/>
      <c r="D1012" s="9">
        <v>4.4776119402985</v>
      </c>
      <c r="E1012" s="9">
        <v>7.6271186440677896</v>
      </c>
      <c r="F1012" s="9">
        <v>4.4651162790697603</v>
      </c>
      <c r="G1012" s="9">
        <f t="shared" si="15"/>
        <v>16.569846863436052</v>
      </c>
      <c r="H1012" t="s">
        <v>2503</v>
      </c>
      <c r="I1012" t="s">
        <v>2466</v>
      </c>
    </row>
    <row r="1013" spans="1:9" x14ac:dyDescent="0.3">
      <c r="A1013">
        <v>4681</v>
      </c>
      <c r="B1013" t="s">
        <v>898</v>
      </c>
      <c r="C1013" s="9"/>
      <c r="D1013" s="9">
        <v>5.8208955223880503</v>
      </c>
      <c r="E1013" s="9">
        <v>7.6271186440677896</v>
      </c>
      <c r="F1013" s="9"/>
      <c r="G1013" s="9">
        <f t="shared" si="15"/>
        <v>13.44801416645584</v>
      </c>
      <c r="H1013" t="s">
        <v>2469</v>
      </c>
      <c r="I1013" t="s">
        <v>2470</v>
      </c>
    </row>
    <row r="1014" spans="1:9" x14ac:dyDescent="0.3">
      <c r="A1014">
        <v>6214</v>
      </c>
      <c r="B1014" t="s">
        <v>1205</v>
      </c>
      <c r="C1014" s="9"/>
      <c r="D1014" s="9">
        <v>2.23880597014925</v>
      </c>
      <c r="E1014" s="9">
        <v>7.6271186440677896</v>
      </c>
      <c r="F1014" s="9">
        <v>3.34883720930232</v>
      </c>
      <c r="G1014" s="9">
        <f t="shared" si="15"/>
        <v>13.21476182351936</v>
      </c>
      <c r="H1014" t="s">
        <v>1131</v>
      </c>
      <c r="I1014" t="s">
        <v>2477</v>
      </c>
    </row>
    <row r="1015" spans="1:9" x14ac:dyDescent="0.3">
      <c r="A1015">
        <v>5314</v>
      </c>
      <c r="B1015" t="s">
        <v>2201</v>
      </c>
      <c r="C1015" s="9"/>
      <c r="D1015" s="9"/>
      <c r="E1015" s="9">
        <v>7.6271186440677896</v>
      </c>
      <c r="F1015" s="9">
        <v>5.5813953488371997</v>
      </c>
      <c r="G1015" s="9">
        <f t="shared" si="15"/>
        <v>13.20851399290499</v>
      </c>
      <c r="H1015" t="s">
        <v>2516</v>
      </c>
      <c r="I1015" t="s">
        <v>2517</v>
      </c>
    </row>
    <row r="1016" spans="1:9" x14ac:dyDescent="0.3">
      <c r="A1016">
        <v>6257</v>
      </c>
      <c r="B1016" t="s">
        <v>1215</v>
      </c>
      <c r="C1016" s="9"/>
      <c r="D1016" s="9"/>
      <c r="E1016" s="9">
        <v>7.6271186440677896</v>
      </c>
      <c r="F1016" s="9">
        <v>5.5813953488371997</v>
      </c>
      <c r="G1016" s="9">
        <f t="shared" si="15"/>
        <v>13.20851399290499</v>
      </c>
      <c r="H1016" t="s">
        <v>2528</v>
      </c>
      <c r="I1016" t="s">
        <v>2510</v>
      </c>
    </row>
    <row r="1017" spans="1:9" x14ac:dyDescent="0.3">
      <c r="A1017">
        <v>5067</v>
      </c>
      <c r="B1017" t="s">
        <v>976</v>
      </c>
      <c r="C1017" s="9"/>
      <c r="D1017" s="9">
        <v>5.3731343283581996</v>
      </c>
      <c r="E1017" s="9">
        <v>7.6271186440677896</v>
      </c>
      <c r="F1017" s="9"/>
      <c r="G1017" s="9">
        <f t="shared" si="15"/>
        <v>13.00025297242599</v>
      </c>
      <c r="H1017" t="s">
        <v>1037</v>
      </c>
      <c r="I1017" t="s">
        <v>2466</v>
      </c>
    </row>
    <row r="1018" spans="1:9" x14ac:dyDescent="0.3">
      <c r="A1018">
        <v>6510</v>
      </c>
      <c r="B1018" t="s">
        <v>1267</v>
      </c>
      <c r="C1018" s="9"/>
      <c r="D1018" s="9">
        <v>2.23880597014925</v>
      </c>
      <c r="E1018" s="9">
        <v>7.6271186440677896</v>
      </c>
      <c r="F1018" s="9">
        <v>2.7906976744185998</v>
      </c>
      <c r="G1018" s="9">
        <f t="shared" si="15"/>
        <v>12.656622288635639</v>
      </c>
      <c r="H1018" t="s">
        <v>2504</v>
      </c>
      <c r="I1018" t="s">
        <v>2497</v>
      </c>
    </row>
    <row r="1019" spans="1:9" x14ac:dyDescent="0.3">
      <c r="A1019">
        <v>3795</v>
      </c>
      <c r="B1019" t="s">
        <v>714</v>
      </c>
      <c r="C1019" s="9"/>
      <c r="D1019" s="9"/>
      <c r="E1019" s="9">
        <v>7.6271186440677896</v>
      </c>
      <c r="F1019" s="9">
        <v>2.7906976744185998</v>
      </c>
      <c r="G1019" s="9">
        <f t="shared" si="15"/>
        <v>10.417816318486389</v>
      </c>
      <c r="H1019" t="s">
        <v>2491</v>
      </c>
      <c r="I1019" t="s">
        <v>2492</v>
      </c>
    </row>
    <row r="1020" spans="1:9" x14ac:dyDescent="0.3">
      <c r="A1020">
        <v>1165</v>
      </c>
      <c r="B1020" t="s">
        <v>199</v>
      </c>
      <c r="C1020" s="9"/>
      <c r="D1020" s="9">
        <v>2.6865671641790998</v>
      </c>
      <c r="E1020" s="9">
        <v>7.6271186440677896</v>
      </c>
      <c r="F1020" s="9"/>
      <c r="G1020" s="9">
        <f t="shared" si="15"/>
        <v>10.313685808246889</v>
      </c>
      <c r="H1020" t="s">
        <v>2500</v>
      </c>
      <c r="I1020" t="s">
        <v>2466</v>
      </c>
    </row>
    <row r="1021" spans="1:9" x14ac:dyDescent="0.3">
      <c r="A1021">
        <v>2324</v>
      </c>
      <c r="B1021" t="s">
        <v>422</v>
      </c>
      <c r="C1021" s="9"/>
      <c r="D1021" s="9">
        <v>2.23880597014925</v>
      </c>
      <c r="E1021" s="9">
        <v>7.6271186440677896</v>
      </c>
      <c r="F1021" s="9"/>
      <c r="G1021" s="9">
        <f t="shared" si="15"/>
        <v>9.8659246142170396</v>
      </c>
      <c r="H1021" t="s">
        <v>2478</v>
      </c>
      <c r="I1021" t="s">
        <v>2474</v>
      </c>
    </row>
    <row r="1022" spans="1:9" x14ac:dyDescent="0.3">
      <c r="A1022">
        <v>5427</v>
      </c>
      <c r="B1022" t="s">
        <v>2207</v>
      </c>
      <c r="C1022" s="9"/>
      <c r="D1022" s="9">
        <v>2.23880597014925</v>
      </c>
      <c r="E1022" s="9">
        <v>7.6271186440677896</v>
      </c>
      <c r="F1022" s="9"/>
      <c r="G1022" s="9">
        <f t="shared" si="15"/>
        <v>9.8659246142170396</v>
      </c>
      <c r="H1022" t="s">
        <v>2530</v>
      </c>
      <c r="I1022" t="s">
        <v>2519</v>
      </c>
    </row>
    <row r="1023" spans="1:9" x14ac:dyDescent="0.3">
      <c r="A1023">
        <v>8982</v>
      </c>
      <c r="B1023" t="s">
        <v>1746</v>
      </c>
      <c r="C1023" s="9"/>
      <c r="D1023" s="9">
        <v>2.23880597014925</v>
      </c>
      <c r="E1023" s="9">
        <v>7.6271186440677896</v>
      </c>
      <c r="F1023" s="9"/>
      <c r="G1023" s="9">
        <f t="shared" si="15"/>
        <v>9.8659246142170396</v>
      </c>
      <c r="H1023" t="s">
        <v>2498</v>
      </c>
      <c r="I1023" t="s">
        <v>2470</v>
      </c>
    </row>
    <row r="1024" spans="1:9" x14ac:dyDescent="0.3">
      <c r="A1024">
        <v>1449</v>
      </c>
      <c r="B1024" t="s">
        <v>260</v>
      </c>
      <c r="C1024" s="9"/>
      <c r="D1024" s="9"/>
      <c r="E1024" s="9">
        <v>7.6271186440677896</v>
      </c>
      <c r="F1024" s="9"/>
      <c r="G1024" s="9">
        <f t="shared" si="15"/>
        <v>7.6271186440677896</v>
      </c>
      <c r="H1024" t="s">
        <v>108</v>
      </c>
      <c r="I1024" t="s">
        <v>2464</v>
      </c>
    </row>
    <row r="1025" spans="1:9" x14ac:dyDescent="0.3">
      <c r="A1025">
        <v>1484</v>
      </c>
      <c r="B1025" t="s">
        <v>269</v>
      </c>
      <c r="C1025" s="9"/>
      <c r="D1025" s="9"/>
      <c r="E1025" s="9">
        <v>7.6271186440677896</v>
      </c>
      <c r="F1025" s="9"/>
      <c r="G1025" s="9">
        <f t="shared" si="15"/>
        <v>7.6271186440677896</v>
      </c>
      <c r="H1025" t="s">
        <v>2501</v>
      </c>
      <c r="I1025" t="s">
        <v>2468</v>
      </c>
    </row>
    <row r="1026" spans="1:9" x14ac:dyDescent="0.3">
      <c r="A1026">
        <v>3004</v>
      </c>
      <c r="B1026" t="s">
        <v>2071</v>
      </c>
      <c r="C1026" s="9"/>
      <c r="D1026" s="9"/>
      <c r="E1026" s="9">
        <v>7.6271186440677896</v>
      </c>
      <c r="F1026" s="9"/>
      <c r="G1026" s="9">
        <f t="shared" ref="G1026:G1089" si="16">C1026+D1026+E1026+F1026</f>
        <v>7.6271186440677896</v>
      </c>
      <c r="H1026" t="s">
        <v>2491</v>
      </c>
      <c r="I1026" t="s">
        <v>2492</v>
      </c>
    </row>
    <row r="1027" spans="1:9" x14ac:dyDescent="0.3">
      <c r="A1027">
        <v>3210</v>
      </c>
      <c r="B1027" t="s">
        <v>601</v>
      </c>
      <c r="C1027" s="9"/>
      <c r="D1027" s="9"/>
      <c r="E1027" s="9">
        <v>7.6271186440677896</v>
      </c>
      <c r="F1027" s="9"/>
      <c r="G1027" s="9">
        <f t="shared" si="16"/>
        <v>7.6271186440677896</v>
      </c>
      <c r="H1027" t="s">
        <v>2490</v>
      </c>
      <c r="I1027" t="s">
        <v>2472</v>
      </c>
    </row>
    <row r="1028" spans="1:9" x14ac:dyDescent="0.3">
      <c r="A1028">
        <v>4839</v>
      </c>
      <c r="B1028" t="s">
        <v>930</v>
      </c>
      <c r="C1028" s="9"/>
      <c r="D1028" s="9"/>
      <c r="E1028" s="9">
        <v>7.6271186440677896</v>
      </c>
      <c r="F1028" s="9"/>
      <c r="G1028" s="9">
        <f t="shared" si="16"/>
        <v>7.6271186440677896</v>
      </c>
      <c r="H1028" t="s">
        <v>2513</v>
      </c>
      <c r="I1028" t="s">
        <v>2512</v>
      </c>
    </row>
    <row r="1029" spans="1:9" x14ac:dyDescent="0.3">
      <c r="A1029">
        <v>5292</v>
      </c>
      <c r="B1029" t="s">
        <v>1026</v>
      </c>
      <c r="C1029" s="9"/>
      <c r="D1029" s="9"/>
      <c r="E1029" s="9">
        <v>7.6271186440677896</v>
      </c>
      <c r="F1029" s="9"/>
      <c r="G1029" s="9">
        <f t="shared" si="16"/>
        <v>7.6271186440677896</v>
      </c>
      <c r="H1029" t="s">
        <v>2508</v>
      </c>
      <c r="I1029" t="s">
        <v>2472</v>
      </c>
    </row>
    <row r="1030" spans="1:9" x14ac:dyDescent="0.3">
      <c r="A1030">
        <v>6530</v>
      </c>
      <c r="B1030" t="s">
        <v>1272</v>
      </c>
      <c r="C1030" s="9"/>
      <c r="D1030" s="9"/>
      <c r="E1030" s="9">
        <v>7.6271186440677896</v>
      </c>
      <c r="F1030" s="9"/>
      <c r="G1030" s="9">
        <f t="shared" si="16"/>
        <v>7.6271186440677896</v>
      </c>
      <c r="H1030" t="s">
        <v>2495</v>
      </c>
      <c r="I1030" t="s">
        <v>2470</v>
      </c>
    </row>
    <row r="1031" spans="1:9" x14ac:dyDescent="0.3">
      <c r="A1031">
        <v>9252</v>
      </c>
      <c r="B1031" t="s">
        <v>1806</v>
      </c>
      <c r="C1031" s="9"/>
      <c r="D1031" s="9"/>
      <c r="E1031" s="9">
        <v>7.6271186440677896</v>
      </c>
      <c r="F1031" s="9"/>
      <c r="G1031" s="9">
        <f t="shared" si="16"/>
        <v>7.6271186440677896</v>
      </c>
      <c r="H1031" t="s">
        <v>2509</v>
      </c>
      <c r="I1031" t="s">
        <v>2510</v>
      </c>
    </row>
    <row r="1032" spans="1:9" x14ac:dyDescent="0.3">
      <c r="A1032">
        <v>4560</v>
      </c>
      <c r="B1032" t="s">
        <v>876</v>
      </c>
      <c r="C1032" s="9">
        <v>12.837209302325499</v>
      </c>
      <c r="D1032" s="9">
        <v>26.417910447761098</v>
      </c>
      <c r="E1032" s="9">
        <v>7.1186440677966099</v>
      </c>
      <c r="F1032" s="9"/>
      <c r="G1032" s="9">
        <f t="shared" si="16"/>
        <v>46.373763817883209</v>
      </c>
      <c r="H1032" t="s">
        <v>2476</v>
      </c>
      <c r="I1032" t="s">
        <v>2477</v>
      </c>
    </row>
    <row r="1033" spans="1:9" x14ac:dyDescent="0.3">
      <c r="A1033">
        <v>4916</v>
      </c>
      <c r="B1033" t="s">
        <v>949</v>
      </c>
      <c r="C1033" s="9">
        <v>10.0465116279069</v>
      </c>
      <c r="D1033" s="9">
        <v>11.194029850746199</v>
      </c>
      <c r="E1033" s="9">
        <v>7.1186440677966099</v>
      </c>
      <c r="F1033" s="9"/>
      <c r="G1033" s="9">
        <f t="shared" si="16"/>
        <v>28.359185546449709</v>
      </c>
      <c r="H1033" t="s">
        <v>2493</v>
      </c>
      <c r="I1033" t="s">
        <v>2472</v>
      </c>
    </row>
    <row r="1034" spans="1:9" x14ac:dyDescent="0.3">
      <c r="A1034">
        <v>2606</v>
      </c>
      <c r="B1034" t="s">
        <v>2049</v>
      </c>
      <c r="C1034" s="9">
        <v>7.81395348837209</v>
      </c>
      <c r="D1034" s="9">
        <v>9.4029850746268604</v>
      </c>
      <c r="E1034" s="9">
        <v>7.1186440677966099</v>
      </c>
      <c r="F1034" s="9">
        <v>16.744186046511601</v>
      </c>
      <c r="G1034" s="9">
        <f t="shared" si="16"/>
        <v>41.079768677307158</v>
      </c>
      <c r="H1034" t="s">
        <v>2490</v>
      </c>
      <c r="I1034" t="s">
        <v>2472</v>
      </c>
    </row>
    <row r="1035" spans="1:9" x14ac:dyDescent="0.3">
      <c r="A1035">
        <v>9133</v>
      </c>
      <c r="B1035" t="s">
        <v>1779</v>
      </c>
      <c r="C1035" s="9">
        <v>6.6976744186046497</v>
      </c>
      <c r="D1035" s="9">
        <v>2.23880597014925</v>
      </c>
      <c r="E1035" s="9">
        <v>7.1186440677966099</v>
      </c>
      <c r="F1035" s="9">
        <v>2.7906976744185998</v>
      </c>
      <c r="G1035" s="9">
        <f t="shared" si="16"/>
        <v>18.845822130969108</v>
      </c>
      <c r="H1035" t="s">
        <v>2513</v>
      </c>
      <c r="I1035" t="s">
        <v>2512</v>
      </c>
    </row>
    <row r="1036" spans="1:9" x14ac:dyDescent="0.3">
      <c r="A1036">
        <v>8137</v>
      </c>
      <c r="B1036" t="s">
        <v>1577</v>
      </c>
      <c r="C1036" s="9">
        <v>6.6976744186046497</v>
      </c>
      <c r="D1036" s="9">
        <v>2.6865671641790998</v>
      </c>
      <c r="E1036" s="9">
        <v>7.1186440677966099</v>
      </c>
      <c r="F1036" s="9"/>
      <c r="G1036" s="9">
        <f t="shared" si="16"/>
        <v>16.50288565058036</v>
      </c>
      <c r="H1036" t="s">
        <v>2482</v>
      </c>
      <c r="I1036" t="s">
        <v>2477</v>
      </c>
    </row>
    <row r="1037" spans="1:9" x14ac:dyDescent="0.3">
      <c r="A1037">
        <v>4644</v>
      </c>
      <c r="B1037" t="s">
        <v>891</v>
      </c>
      <c r="C1037" s="9">
        <v>6.1395348837209296</v>
      </c>
      <c r="D1037" s="9">
        <v>2.23880597014925</v>
      </c>
      <c r="E1037" s="9">
        <v>7.1186440677966099</v>
      </c>
      <c r="F1037" s="9">
        <v>5.0232558139534804</v>
      </c>
      <c r="G1037" s="9">
        <f t="shared" si="16"/>
        <v>20.52024073562027</v>
      </c>
      <c r="H1037" t="s">
        <v>2487</v>
      </c>
      <c r="I1037" t="s">
        <v>2468</v>
      </c>
    </row>
    <row r="1038" spans="1:9" x14ac:dyDescent="0.3">
      <c r="A1038">
        <v>2931</v>
      </c>
      <c r="B1038" t="s">
        <v>548</v>
      </c>
      <c r="C1038" s="9">
        <v>5.5813953488371997</v>
      </c>
      <c r="D1038" s="9">
        <v>20.597014925373099</v>
      </c>
      <c r="E1038" s="9">
        <v>7.1186440677966099</v>
      </c>
      <c r="F1038" s="9">
        <v>16.744186046511601</v>
      </c>
      <c r="G1038" s="9">
        <f t="shared" si="16"/>
        <v>50.04124038851851</v>
      </c>
      <c r="H1038" t="s">
        <v>112</v>
      </c>
      <c r="I1038" t="s">
        <v>2464</v>
      </c>
    </row>
    <row r="1039" spans="1:9" x14ac:dyDescent="0.3">
      <c r="A1039">
        <v>1696</v>
      </c>
      <c r="B1039" t="s">
        <v>311</v>
      </c>
      <c r="C1039" s="9">
        <v>3.9069767441860401</v>
      </c>
      <c r="D1039" s="9">
        <v>5.3731343283581996</v>
      </c>
      <c r="E1039" s="9">
        <v>7.1186440677966099</v>
      </c>
      <c r="F1039" s="9"/>
      <c r="G1039" s="9">
        <f t="shared" si="16"/>
        <v>16.39875514034085</v>
      </c>
      <c r="H1039" t="s">
        <v>2521</v>
      </c>
      <c r="I1039" t="s">
        <v>2519</v>
      </c>
    </row>
    <row r="1040" spans="1:9" x14ac:dyDescent="0.3">
      <c r="A1040">
        <v>2911</v>
      </c>
      <c r="B1040" t="s">
        <v>2065</v>
      </c>
      <c r="C1040" s="9">
        <v>3.9069767441860401</v>
      </c>
      <c r="D1040" s="9"/>
      <c r="E1040" s="9">
        <v>7.1186440677966099</v>
      </c>
      <c r="F1040" s="9"/>
      <c r="G1040" s="9">
        <f t="shared" si="16"/>
        <v>11.02562081198265</v>
      </c>
      <c r="H1040" t="s">
        <v>2513</v>
      </c>
      <c r="I1040" t="s">
        <v>2512</v>
      </c>
    </row>
    <row r="1041" spans="1:9" x14ac:dyDescent="0.3">
      <c r="A1041">
        <v>8378</v>
      </c>
      <c r="B1041" t="s">
        <v>1625</v>
      </c>
      <c r="C1041" s="9">
        <v>3.34883720930232</v>
      </c>
      <c r="D1041" s="9">
        <v>8.0597014925373092</v>
      </c>
      <c r="E1041" s="9">
        <v>7.1186440677966099</v>
      </c>
      <c r="F1041" s="9"/>
      <c r="G1041" s="9">
        <f t="shared" si="16"/>
        <v>18.527182769636237</v>
      </c>
      <c r="H1041" t="s">
        <v>2515</v>
      </c>
      <c r="I1041" t="s">
        <v>2512</v>
      </c>
    </row>
    <row r="1042" spans="1:9" x14ac:dyDescent="0.3">
      <c r="A1042">
        <v>5648</v>
      </c>
      <c r="B1042" t="s">
        <v>1092</v>
      </c>
      <c r="C1042" s="9">
        <v>3.34883720930232</v>
      </c>
      <c r="D1042" s="9">
        <v>2.23880597014925</v>
      </c>
      <c r="E1042" s="9">
        <v>7.1186440677966099</v>
      </c>
      <c r="F1042" s="9">
        <v>5.5813953488371997</v>
      </c>
      <c r="G1042" s="9">
        <f t="shared" si="16"/>
        <v>18.287682596085382</v>
      </c>
      <c r="H1042" t="s">
        <v>1131</v>
      </c>
      <c r="I1042" t="s">
        <v>2477</v>
      </c>
    </row>
    <row r="1043" spans="1:9" x14ac:dyDescent="0.3">
      <c r="A1043">
        <v>6053</v>
      </c>
      <c r="B1043" t="s">
        <v>1173</v>
      </c>
      <c r="C1043" s="9">
        <v>2.7906976744185998</v>
      </c>
      <c r="D1043" s="9">
        <v>6.7164179104477597</v>
      </c>
      <c r="E1043" s="9">
        <v>7.1186440677966099</v>
      </c>
      <c r="F1043" s="9">
        <v>10.0465116279069</v>
      </c>
      <c r="G1043" s="9">
        <f t="shared" si="16"/>
        <v>26.672271280569866</v>
      </c>
      <c r="H1043" t="s">
        <v>113</v>
      </c>
      <c r="I1043" t="s">
        <v>2464</v>
      </c>
    </row>
    <row r="1044" spans="1:9" x14ac:dyDescent="0.3">
      <c r="A1044">
        <v>6262</v>
      </c>
      <c r="B1044" t="s">
        <v>1216</v>
      </c>
      <c r="C1044" s="9">
        <v>2.7906976744185998</v>
      </c>
      <c r="D1044" s="9">
        <v>10.746268656716399</v>
      </c>
      <c r="E1044" s="9">
        <v>7.1186440677966099</v>
      </c>
      <c r="F1044" s="9"/>
      <c r="G1044" s="9">
        <f t="shared" si="16"/>
        <v>20.655610398931607</v>
      </c>
      <c r="H1044" t="s">
        <v>2527</v>
      </c>
      <c r="I1044" t="s">
        <v>2506</v>
      </c>
    </row>
    <row r="1045" spans="1:9" x14ac:dyDescent="0.3">
      <c r="A1045">
        <v>4868</v>
      </c>
      <c r="B1045" t="s">
        <v>934</v>
      </c>
      <c r="C1045" s="9"/>
      <c r="D1045" s="9">
        <v>3.1343283582089501</v>
      </c>
      <c r="E1045" s="9">
        <v>7.1186440677966099</v>
      </c>
      <c r="F1045" s="9">
        <v>11.162790697674399</v>
      </c>
      <c r="G1045" s="9">
        <f t="shared" si="16"/>
        <v>21.415763123679959</v>
      </c>
      <c r="H1045" t="s">
        <v>2521</v>
      </c>
      <c r="I1045" t="s">
        <v>2519</v>
      </c>
    </row>
    <row r="1046" spans="1:9" x14ac:dyDescent="0.3">
      <c r="A1046">
        <v>9053</v>
      </c>
      <c r="B1046" t="s">
        <v>1759</v>
      </c>
      <c r="C1046" s="9"/>
      <c r="D1046" s="9">
        <v>5.8208955223880503</v>
      </c>
      <c r="E1046" s="9">
        <v>7.1186440677966099</v>
      </c>
      <c r="F1046" s="9">
        <v>5.5813953488371997</v>
      </c>
      <c r="G1046" s="9">
        <f t="shared" si="16"/>
        <v>18.52093493902186</v>
      </c>
      <c r="H1046" t="s">
        <v>2530</v>
      </c>
      <c r="I1046" t="s">
        <v>2519</v>
      </c>
    </row>
    <row r="1047" spans="1:9" x14ac:dyDescent="0.3">
      <c r="A1047">
        <v>7186</v>
      </c>
      <c r="B1047" t="s">
        <v>2313</v>
      </c>
      <c r="C1047" s="9"/>
      <c r="D1047" s="9">
        <v>10.2985074626865</v>
      </c>
      <c r="E1047" s="9">
        <v>7.1186440677966099</v>
      </c>
      <c r="F1047" s="9"/>
      <c r="G1047" s="9">
        <f t="shared" si="16"/>
        <v>17.41715153048311</v>
      </c>
      <c r="H1047" t="s">
        <v>2483</v>
      </c>
      <c r="I1047" t="s">
        <v>2472</v>
      </c>
    </row>
    <row r="1048" spans="1:9" x14ac:dyDescent="0.3">
      <c r="A1048">
        <v>8951</v>
      </c>
      <c r="B1048" t="s">
        <v>1737</v>
      </c>
      <c r="C1048" s="9"/>
      <c r="D1048" s="9">
        <v>4.4776119402985</v>
      </c>
      <c r="E1048" s="9">
        <v>7.1186440677966099</v>
      </c>
      <c r="F1048" s="9">
        <v>2.7906976744185998</v>
      </c>
      <c r="G1048" s="9">
        <f t="shared" si="16"/>
        <v>14.38695368251371</v>
      </c>
      <c r="H1048" t="s">
        <v>2478</v>
      </c>
      <c r="I1048" t="s">
        <v>2474</v>
      </c>
    </row>
    <row r="1049" spans="1:9" x14ac:dyDescent="0.3">
      <c r="A1049">
        <v>8786</v>
      </c>
      <c r="B1049" t="s">
        <v>56</v>
      </c>
      <c r="C1049" s="9"/>
      <c r="D1049" s="9">
        <v>2.23880597014925</v>
      </c>
      <c r="E1049" s="9">
        <v>7.1186440677966099</v>
      </c>
      <c r="F1049" s="9">
        <v>3.9069767441860401</v>
      </c>
      <c r="G1049" s="9">
        <f t="shared" si="16"/>
        <v>13.264426782131899</v>
      </c>
      <c r="H1049" t="s">
        <v>2500</v>
      </c>
      <c r="I1049" t="s">
        <v>2466</v>
      </c>
    </row>
    <row r="1050" spans="1:9" x14ac:dyDescent="0.3">
      <c r="A1050">
        <v>9490</v>
      </c>
      <c r="B1050" t="s">
        <v>1866</v>
      </c>
      <c r="C1050" s="9"/>
      <c r="D1050" s="9">
        <v>2.23880597014925</v>
      </c>
      <c r="E1050" s="9">
        <v>7.1186440677966099</v>
      </c>
      <c r="F1050" s="9">
        <v>3.34883720930232</v>
      </c>
      <c r="G1050" s="9">
        <f t="shared" si="16"/>
        <v>12.706287247248181</v>
      </c>
      <c r="H1050" t="s">
        <v>2467</v>
      </c>
      <c r="I1050" t="s">
        <v>2468</v>
      </c>
    </row>
    <row r="1051" spans="1:9" x14ac:dyDescent="0.3">
      <c r="A1051">
        <v>6048</v>
      </c>
      <c r="B1051" t="s">
        <v>1171</v>
      </c>
      <c r="C1051" s="9"/>
      <c r="D1051" s="9"/>
      <c r="E1051" s="9">
        <v>7.1186440677966099</v>
      </c>
      <c r="F1051" s="9">
        <v>5.5813953488371997</v>
      </c>
      <c r="G1051" s="9">
        <f t="shared" si="16"/>
        <v>12.70003941663381</v>
      </c>
      <c r="H1051" t="s">
        <v>2527</v>
      </c>
      <c r="I1051" t="s">
        <v>2506</v>
      </c>
    </row>
    <row r="1052" spans="1:9" x14ac:dyDescent="0.3">
      <c r="A1052">
        <v>7645</v>
      </c>
      <c r="B1052" t="s">
        <v>2348</v>
      </c>
      <c r="C1052" s="9"/>
      <c r="D1052" s="9"/>
      <c r="E1052" s="9">
        <v>7.1186440677966099</v>
      </c>
      <c r="F1052" s="9">
        <v>4.4651162790697603</v>
      </c>
      <c r="G1052" s="9">
        <f t="shared" si="16"/>
        <v>11.58376034686637</v>
      </c>
      <c r="H1052" t="s">
        <v>2516</v>
      </c>
      <c r="I1052" t="s">
        <v>2517</v>
      </c>
    </row>
    <row r="1053" spans="1:9" x14ac:dyDescent="0.3">
      <c r="A1053">
        <v>8530</v>
      </c>
      <c r="B1053" t="s">
        <v>1655</v>
      </c>
      <c r="C1053" s="9"/>
      <c r="D1053" s="9">
        <v>3.1343283582089501</v>
      </c>
      <c r="E1053" s="9">
        <v>7.1186440677966099</v>
      </c>
      <c r="F1053" s="9"/>
      <c r="G1053" s="9">
        <f t="shared" si="16"/>
        <v>10.252972426005559</v>
      </c>
      <c r="H1053" t="s">
        <v>1037</v>
      </c>
      <c r="I1053" t="s">
        <v>2466</v>
      </c>
    </row>
    <row r="1054" spans="1:9" x14ac:dyDescent="0.3">
      <c r="A1054">
        <v>2197</v>
      </c>
      <c r="B1054" t="s">
        <v>2018</v>
      </c>
      <c r="C1054" s="9"/>
      <c r="D1054" s="9"/>
      <c r="E1054" s="9">
        <v>7.1186440677966099</v>
      </c>
      <c r="F1054" s="9">
        <v>2.7906976744185998</v>
      </c>
      <c r="G1054" s="9">
        <f t="shared" si="16"/>
        <v>9.9093417422152097</v>
      </c>
      <c r="H1054" t="s">
        <v>2522</v>
      </c>
      <c r="I1054" t="s">
        <v>2517</v>
      </c>
    </row>
    <row r="1055" spans="1:9" x14ac:dyDescent="0.3">
      <c r="A1055">
        <v>2274</v>
      </c>
      <c r="B1055" t="s">
        <v>2023</v>
      </c>
      <c r="C1055" s="9"/>
      <c r="D1055" s="9">
        <v>2.6865671641790998</v>
      </c>
      <c r="E1055" s="9">
        <v>7.1186440677966099</v>
      </c>
      <c r="F1055" s="9"/>
      <c r="G1055" s="9">
        <f t="shared" si="16"/>
        <v>9.8052112319757097</v>
      </c>
      <c r="H1055" t="s">
        <v>2478</v>
      </c>
      <c r="I1055" t="s">
        <v>2474</v>
      </c>
    </row>
    <row r="1056" spans="1:9" x14ac:dyDescent="0.3">
      <c r="A1056">
        <v>5994</v>
      </c>
      <c r="B1056" t="s">
        <v>2236</v>
      </c>
      <c r="C1056" s="9"/>
      <c r="D1056" s="9">
        <v>2.6865671641790998</v>
      </c>
      <c r="E1056" s="9">
        <v>7.1186440677966099</v>
      </c>
      <c r="F1056" s="9"/>
      <c r="G1056" s="9">
        <f t="shared" si="16"/>
        <v>9.8052112319757097</v>
      </c>
      <c r="H1056" t="s">
        <v>2478</v>
      </c>
      <c r="I1056" t="s">
        <v>2474</v>
      </c>
    </row>
    <row r="1057" spans="1:9" x14ac:dyDescent="0.3">
      <c r="A1057">
        <v>9623</v>
      </c>
      <c r="B1057" t="s">
        <v>1900</v>
      </c>
      <c r="C1057" s="9"/>
      <c r="D1057" s="9">
        <v>2.6865671641790998</v>
      </c>
      <c r="E1057" s="9">
        <v>7.1186440677966099</v>
      </c>
      <c r="F1057" s="9"/>
      <c r="G1057" s="9">
        <f t="shared" si="16"/>
        <v>9.8052112319757097</v>
      </c>
      <c r="H1057" t="s">
        <v>2482</v>
      </c>
      <c r="I1057" t="s">
        <v>2477</v>
      </c>
    </row>
    <row r="1058" spans="1:9" x14ac:dyDescent="0.3">
      <c r="A1058">
        <v>1209</v>
      </c>
      <c r="B1058" t="s">
        <v>1958</v>
      </c>
      <c r="C1058" s="9"/>
      <c r="D1058" s="9">
        <v>2.23880597014925</v>
      </c>
      <c r="E1058" s="9">
        <v>7.1186440677966099</v>
      </c>
      <c r="F1058" s="9"/>
      <c r="G1058" s="9">
        <f t="shared" si="16"/>
        <v>9.3574500379458598</v>
      </c>
      <c r="H1058" t="s">
        <v>2489</v>
      </c>
      <c r="I1058" t="s">
        <v>2480</v>
      </c>
    </row>
    <row r="1059" spans="1:9" x14ac:dyDescent="0.3">
      <c r="A1059">
        <v>9380</v>
      </c>
      <c r="B1059" t="s">
        <v>1839</v>
      </c>
      <c r="C1059" s="9"/>
      <c r="D1059" s="9">
        <v>2.23880597014925</v>
      </c>
      <c r="E1059" s="9">
        <v>7.1186440677966099</v>
      </c>
      <c r="F1059" s="9"/>
      <c r="G1059" s="9">
        <f t="shared" si="16"/>
        <v>9.3574500379458598</v>
      </c>
      <c r="H1059" t="s">
        <v>112</v>
      </c>
      <c r="I1059" t="s">
        <v>2464</v>
      </c>
    </row>
    <row r="1060" spans="1:9" x14ac:dyDescent="0.3">
      <c r="A1060">
        <v>6161</v>
      </c>
      <c r="B1060" t="s">
        <v>1195</v>
      </c>
      <c r="C1060" s="9"/>
      <c r="D1060" s="9"/>
      <c r="E1060" s="9">
        <v>7.1186440677966099</v>
      </c>
      <c r="F1060" s="9"/>
      <c r="G1060" s="9">
        <f t="shared" si="16"/>
        <v>7.1186440677966099</v>
      </c>
      <c r="H1060" t="s">
        <v>2530</v>
      </c>
      <c r="I1060" t="s">
        <v>2519</v>
      </c>
    </row>
    <row r="1061" spans="1:9" x14ac:dyDescent="0.3">
      <c r="A1061">
        <v>8864</v>
      </c>
      <c r="B1061" t="s">
        <v>1713</v>
      </c>
      <c r="C1061" s="9"/>
      <c r="D1061" s="9"/>
      <c r="E1061" s="9">
        <v>7.1186440677966099</v>
      </c>
      <c r="F1061" s="9"/>
      <c r="G1061" s="9">
        <f t="shared" si="16"/>
        <v>7.1186440677966099</v>
      </c>
      <c r="H1061" t="s">
        <v>2496</v>
      </c>
      <c r="I1061" t="s">
        <v>2497</v>
      </c>
    </row>
    <row r="1062" spans="1:9" x14ac:dyDescent="0.3">
      <c r="A1062">
        <v>9314</v>
      </c>
      <c r="B1062" t="s">
        <v>1822</v>
      </c>
      <c r="C1062" s="9"/>
      <c r="D1062" s="9"/>
      <c r="E1062" s="9">
        <v>7.1186440677966099</v>
      </c>
      <c r="F1062" s="9"/>
      <c r="G1062" s="9">
        <f t="shared" si="16"/>
        <v>7.1186440677966099</v>
      </c>
      <c r="H1062" t="s">
        <v>1037</v>
      </c>
      <c r="I1062" t="s">
        <v>2466</v>
      </c>
    </row>
    <row r="1063" spans="1:9" x14ac:dyDescent="0.3">
      <c r="A1063">
        <v>8999</v>
      </c>
      <c r="B1063" t="s">
        <v>1748</v>
      </c>
      <c r="C1063" s="9">
        <v>17.860465116278998</v>
      </c>
      <c r="D1063" s="9">
        <v>3.1343283582089501</v>
      </c>
      <c r="E1063" s="9">
        <v>6.6101694915254203</v>
      </c>
      <c r="F1063" s="9">
        <v>13.953488372093</v>
      </c>
      <c r="G1063" s="9">
        <f t="shared" si="16"/>
        <v>41.558451338106366</v>
      </c>
      <c r="H1063" t="s">
        <v>2509</v>
      </c>
      <c r="I1063" t="s">
        <v>2510</v>
      </c>
    </row>
    <row r="1064" spans="1:9" x14ac:dyDescent="0.3">
      <c r="A1064">
        <v>7925</v>
      </c>
      <c r="B1064" t="s">
        <v>1538</v>
      </c>
      <c r="C1064" s="9">
        <v>12.837209302325499</v>
      </c>
      <c r="D1064" s="9">
        <v>3.5820895522387999</v>
      </c>
      <c r="E1064" s="9">
        <v>6.6101694915254203</v>
      </c>
      <c r="F1064" s="9">
        <v>11.162790697674399</v>
      </c>
      <c r="G1064" s="9">
        <f t="shared" si="16"/>
        <v>34.192259043764125</v>
      </c>
      <c r="H1064" t="s">
        <v>2484</v>
      </c>
      <c r="I1064" t="s">
        <v>2468</v>
      </c>
    </row>
    <row r="1065" spans="1:9" x14ac:dyDescent="0.3">
      <c r="A1065">
        <v>9524</v>
      </c>
      <c r="B1065" t="s">
        <v>1876</v>
      </c>
      <c r="C1065" s="9">
        <v>8.3720930232558093</v>
      </c>
      <c r="D1065" s="9">
        <v>5.3731343283581996</v>
      </c>
      <c r="E1065" s="9">
        <v>6.6101694915254203</v>
      </c>
      <c r="F1065" s="9"/>
      <c r="G1065" s="9">
        <f t="shared" si="16"/>
        <v>20.355396843139431</v>
      </c>
      <c r="H1065" t="s">
        <v>2483</v>
      </c>
      <c r="I1065" t="s">
        <v>2472</v>
      </c>
    </row>
    <row r="1066" spans="1:9" x14ac:dyDescent="0.3">
      <c r="A1066">
        <v>2447</v>
      </c>
      <c r="B1066" t="s">
        <v>451</v>
      </c>
      <c r="C1066" s="9">
        <v>8.3720930232558093</v>
      </c>
      <c r="D1066" s="9">
        <v>2.23880597014925</v>
      </c>
      <c r="E1066" s="9">
        <v>6.6101694915254203</v>
      </c>
      <c r="F1066" s="9"/>
      <c r="G1066" s="9">
        <f t="shared" si="16"/>
        <v>17.221068484930477</v>
      </c>
      <c r="H1066" t="s">
        <v>2485</v>
      </c>
      <c r="I1066" t="s">
        <v>2468</v>
      </c>
    </row>
    <row r="1067" spans="1:9" x14ac:dyDescent="0.3">
      <c r="A1067">
        <v>4451</v>
      </c>
      <c r="B1067" t="s">
        <v>859</v>
      </c>
      <c r="C1067" s="9">
        <v>5.5813953488371997</v>
      </c>
      <c r="D1067" s="9">
        <v>7.1641791044776104</v>
      </c>
      <c r="E1067" s="9">
        <v>6.6101694915254203</v>
      </c>
      <c r="F1067" s="9">
        <v>11.162790697674399</v>
      </c>
      <c r="G1067" s="9">
        <f t="shared" si="16"/>
        <v>30.518534642514627</v>
      </c>
      <c r="H1067" t="s">
        <v>2525</v>
      </c>
      <c r="I1067" t="s">
        <v>2519</v>
      </c>
    </row>
    <row r="1068" spans="1:9" x14ac:dyDescent="0.3">
      <c r="A1068">
        <v>2914</v>
      </c>
      <c r="B1068" t="s">
        <v>541</v>
      </c>
      <c r="C1068" s="9">
        <v>3.9069767441860401</v>
      </c>
      <c r="D1068" s="9"/>
      <c r="E1068" s="9">
        <v>6.6101694915254203</v>
      </c>
      <c r="F1068" s="9"/>
      <c r="G1068" s="9">
        <f t="shared" si="16"/>
        <v>10.517146235711461</v>
      </c>
      <c r="H1068" t="s">
        <v>2509</v>
      </c>
      <c r="I1068" t="s">
        <v>2510</v>
      </c>
    </row>
    <row r="1069" spans="1:9" x14ac:dyDescent="0.3">
      <c r="A1069">
        <v>6148</v>
      </c>
      <c r="B1069" t="s">
        <v>1191</v>
      </c>
      <c r="C1069" s="9">
        <v>3.34883720930232</v>
      </c>
      <c r="D1069" s="9">
        <v>8.9552238805970106</v>
      </c>
      <c r="E1069" s="9">
        <v>6.6101694915254203</v>
      </c>
      <c r="F1069" s="9"/>
      <c r="G1069" s="9">
        <f t="shared" si="16"/>
        <v>18.914230581424754</v>
      </c>
      <c r="H1069" t="s">
        <v>114</v>
      </c>
      <c r="I1069" t="s">
        <v>2468</v>
      </c>
    </row>
    <row r="1070" spans="1:9" x14ac:dyDescent="0.3">
      <c r="A1070">
        <v>6374</v>
      </c>
      <c r="B1070" t="s">
        <v>1234</v>
      </c>
      <c r="C1070" s="9">
        <v>3.34883720930232</v>
      </c>
      <c r="D1070" s="9">
        <v>2.23880597014925</v>
      </c>
      <c r="E1070" s="9">
        <v>6.6101694915254203</v>
      </c>
      <c r="F1070" s="9"/>
      <c r="G1070" s="9">
        <f t="shared" si="16"/>
        <v>12.19781267097699</v>
      </c>
      <c r="H1070" t="s">
        <v>2487</v>
      </c>
      <c r="I1070" t="s">
        <v>2468</v>
      </c>
    </row>
    <row r="1071" spans="1:9" x14ac:dyDescent="0.3">
      <c r="A1071">
        <v>5525</v>
      </c>
      <c r="B1071" t="s">
        <v>1063</v>
      </c>
      <c r="C1071" s="9">
        <v>2.7906976744185998</v>
      </c>
      <c r="D1071" s="9">
        <v>6.7164179104477597</v>
      </c>
      <c r="E1071" s="9">
        <v>6.6101694915254203</v>
      </c>
      <c r="F1071" s="9"/>
      <c r="G1071" s="9">
        <f t="shared" si="16"/>
        <v>16.117285076391781</v>
      </c>
      <c r="H1071" t="s">
        <v>2487</v>
      </c>
      <c r="I1071" t="s">
        <v>2468</v>
      </c>
    </row>
    <row r="1072" spans="1:9" x14ac:dyDescent="0.3">
      <c r="A1072">
        <v>3261</v>
      </c>
      <c r="B1072" t="s">
        <v>609</v>
      </c>
      <c r="C1072" s="9">
        <v>2.7906976744185998</v>
      </c>
      <c r="D1072" s="9"/>
      <c r="E1072" s="9">
        <v>6.6101694915254203</v>
      </c>
      <c r="F1072" s="9">
        <v>3.34883720930232</v>
      </c>
      <c r="G1072" s="9">
        <f t="shared" si="16"/>
        <v>12.749704375246342</v>
      </c>
      <c r="H1072" t="s">
        <v>2484</v>
      </c>
      <c r="I1072" t="s">
        <v>2468</v>
      </c>
    </row>
    <row r="1073" spans="1:9" x14ac:dyDescent="0.3">
      <c r="A1073">
        <v>4221</v>
      </c>
      <c r="B1073" t="s">
        <v>808</v>
      </c>
      <c r="C1073" s="9">
        <v>2.7906976744185998</v>
      </c>
      <c r="D1073" s="9"/>
      <c r="E1073" s="9">
        <v>6.6101694915254203</v>
      </c>
      <c r="F1073" s="9"/>
      <c r="G1073" s="9">
        <f t="shared" si="16"/>
        <v>9.4008671659440211</v>
      </c>
      <c r="H1073" t="s">
        <v>2499</v>
      </c>
      <c r="I1073" t="s">
        <v>2470</v>
      </c>
    </row>
    <row r="1074" spans="1:9" x14ac:dyDescent="0.3">
      <c r="A1074">
        <v>6103</v>
      </c>
      <c r="B1074" t="s">
        <v>1184</v>
      </c>
      <c r="C1074" s="9">
        <v>2.7906976744185998</v>
      </c>
      <c r="D1074" s="9"/>
      <c r="E1074" s="9">
        <v>6.6101694915254203</v>
      </c>
      <c r="F1074" s="9"/>
      <c r="G1074" s="9">
        <f t="shared" si="16"/>
        <v>9.4008671659440211</v>
      </c>
      <c r="H1074" t="s">
        <v>2494</v>
      </c>
      <c r="I1074" t="s">
        <v>2472</v>
      </c>
    </row>
    <row r="1075" spans="1:9" x14ac:dyDescent="0.3">
      <c r="A1075">
        <v>5575</v>
      </c>
      <c r="B1075" t="s">
        <v>1075</v>
      </c>
      <c r="C1075" s="9"/>
      <c r="D1075" s="9">
        <v>9.8507462686567102</v>
      </c>
      <c r="E1075" s="9">
        <v>6.6101694915254203</v>
      </c>
      <c r="F1075" s="9">
        <v>3.34883720930232</v>
      </c>
      <c r="G1075" s="9">
        <f t="shared" si="16"/>
        <v>19.809752969484453</v>
      </c>
      <c r="H1075" t="s">
        <v>114</v>
      </c>
      <c r="I1075" t="s">
        <v>2468</v>
      </c>
    </row>
    <row r="1076" spans="1:9" x14ac:dyDescent="0.3">
      <c r="A1076">
        <v>2159</v>
      </c>
      <c r="B1076" t="s">
        <v>390</v>
      </c>
      <c r="C1076" s="9"/>
      <c r="D1076" s="9"/>
      <c r="E1076" s="9">
        <v>6.6101694915254203</v>
      </c>
      <c r="F1076" s="9">
        <v>8.3720930232558093</v>
      </c>
      <c r="G1076" s="9">
        <f t="shared" si="16"/>
        <v>14.98226251478123</v>
      </c>
      <c r="H1076" t="s">
        <v>2482</v>
      </c>
      <c r="I1076" t="s">
        <v>2477</v>
      </c>
    </row>
    <row r="1077" spans="1:9" x14ac:dyDescent="0.3">
      <c r="A1077">
        <v>8372</v>
      </c>
      <c r="B1077" t="s">
        <v>2382</v>
      </c>
      <c r="C1077" s="9"/>
      <c r="D1077" s="9">
        <v>8.0597014925373092</v>
      </c>
      <c r="E1077" s="9">
        <v>6.6101694915254203</v>
      </c>
      <c r="F1077" s="9"/>
      <c r="G1077" s="9">
        <f t="shared" si="16"/>
        <v>14.669870984062729</v>
      </c>
      <c r="H1077" t="s">
        <v>2513</v>
      </c>
      <c r="I1077" t="s">
        <v>2512</v>
      </c>
    </row>
    <row r="1078" spans="1:9" x14ac:dyDescent="0.3">
      <c r="A1078">
        <v>7295</v>
      </c>
      <c r="B1078" t="s">
        <v>1412</v>
      </c>
      <c r="C1078" s="9"/>
      <c r="D1078" s="9">
        <v>7.1641791044776104</v>
      </c>
      <c r="E1078" s="9">
        <v>6.6101694915254203</v>
      </c>
      <c r="F1078" s="9"/>
      <c r="G1078" s="9">
        <f t="shared" si="16"/>
        <v>13.77434859600303</v>
      </c>
      <c r="H1078" t="s">
        <v>2496</v>
      </c>
      <c r="I1078" t="s">
        <v>2497</v>
      </c>
    </row>
    <row r="1079" spans="1:9" x14ac:dyDescent="0.3">
      <c r="A1079">
        <v>1536</v>
      </c>
      <c r="B1079" t="s">
        <v>279</v>
      </c>
      <c r="C1079" s="9"/>
      <c r="D1079" s="9">
        <v>5.3731343283581996</v>
      </c>
      <c r="E1079" s="9">
        <v>6.6101694915254203</v>
      </c>
      <c r="F1079" s="9"/>
      <c r="G1079" s="9">
        <f t="shared" si="16"/>
        <v>11.98330381988362</v>
      </c>
      <c r="H1079" t="s">
        <v>2484</v>
      </c>
      <c r="I1079" t="s">
        <v>2468</v>
      </c>
    </row>
    <row r="1080" spans="1:9" x14ac:dyDescent="0.3">
      <c r="A1080">
        <v>4792</v>
      </c>
      <c r="B1080" t="s">
        <v>920</v>
      </c>
      <c r="C1080" s="9"/>
      <c r="D1080" s="9"/>
      <c r="E1080" s="9">
        <v>6.6101694915254203</v>
      </c>
      <c r="F1080" s="9">
        <v>3.34883720930232</v>
      </c>
      <c r="G1080" s="9">
        <f t="shared" si="16"/>
        <v>9.9590067008277394</v>
      </c>
      <c r="H1080" t="s">
        <v>4</v>
      </c>
      <c r="I1080" t="s">
        <v>2472</v>
      </c>
    </row>
    <row r="1081" spans="1:9" x14ac:dyDescent="0.3">
      <c r="A1081">
        <v>6679</v>
      </c>
      <c r="B1081" t="s">
        <v>2286</v>
      </c>
      <c r="C1081" s="9"/>
      <c r="D1081" s="9"/>
      <c r="E1081" s="9">
        <v>6.6101694915254203</v>
      </c>
      <c r="F1081" s="9">
        <v>2.7906976744185998</v>
      </c>
      <c r="G1081" s="9">
        <f t="shared" si="16"/>
        <v>9.4008671659440211</v>
      </c>
      <c r="H1081" t="s">
        <v>2507</v>
      </c>
      <c r="I1081" t="s">
        <v>2506</v>
      </c>
    </row>
    <row r="1082" spans="1:9" x14ac:dyDescent="0.3">
      <c r="A1082">
        <v>3842</v>
      </c>
      <c r="B1082" t="s">
        <v>727</v>
      </c>
      <c r="C1082" s="9"/>
      <c r="D1082" s="9">
        <v>2.6865671641790998</v>
      </c>
      <c r="E1082" s="9">
        <v>6.6101694915254203</v>
      </c>
      <c r="F1082" s="9"/>
      <c r="G1082" s="9">
        <f t="shared" si="16"/>
        <v>9.296736655704521</v>
      </c>
      <c r="H1082" t="s">
        <v>2505</v>
      </c>
      <c r="I1082" t="s">
        <v>2506</v>
      </c>
    </row>
    <row r="1083" spans="1:9" x14ac:dyDescent="0.3">
      <c r="A1083">
        <v>1097</v>
      </c>
      <c r="B1083" t="s">
        <v>1951</v>
      </c>
      <c r="C1083" s="9"/>
      <c r="D1083" s="9"/>
      <c r="E1083" s="9">
        <v>6.6101694915254203</v>
      </c>
      <c r="F1083" s="9"/>
      <c r="G1083" s="9">
        <f t="shared" si="16"/>
        <v>6.6101694915254203</v>
      </c>
      <c r="H1083" t="s">
        <v>2521</v>
      </c>
      <c r="I1083" t="s">
        <v>2519</v>
      </c>
    </row>
    <row r="1084" spans="1:9" x14ac:dyDescent="0.3">
      <c r="A1084">
        <v>2959</v>
      </c>
      <c r="B1084" t="s">
        <v>2068</v>
      </c>
      <c r="C1084" s="9"/>
      <c r="D1084" s="9"/>
      <c r="E1084" s="9">
        <v>6.6101694915254203</v>
      </c>
      <c r="F1084" s="9"/>
      <c r="G1084" s="9">
        <f t="shared" si="16"/>
        <v>6.6101694915254203</v>
      </c>
      <c r="H1084" t="s">
        <v>2491</v>
      </c>
      <c r="I1084" t="s">
        <v>2492</v>
      </c>
    </row>
    <row r="1085" spans="1:9" x14ac:dyDescent="0.3">
      <c r="A1085">
        <v>3432</v>
      </c>
      <c r="B1085" t="s">
        <v>643</v>
      </c>
      <c r="C1085" s="9"/>
      <c r="D1085" s="9"/>
      <c r="E1085" s="9">
        <v>6.6101694915254203</v>
      </c>
      <c r="F1085" s="9"/>
      <c r="G1085" s="9">
        <f t="shared" si="16"/>
        <v>6.6101694915254203</v>
      </c>
      <c r="H1085" t="s">
        <v>2484</v>
      </c>
      <c r="I1085" t="s">
        <v>2468</v>
      </c>
    </row>
    <row r="1086" spans="1:9" x14ac:dyDescent="0.3">
      <c r="A1086">
        <v>3518</v>
      </c>
      <c r="B1086" t="s">
        <v>2095</v>
      </c>
      <c r="C1086" s="9"/>
      <c r="D1086" s="9"/>
      <c r="E1086" s="9">
        <v>6.6101694915254203</v>
      </c>
      <c r="F1086" s="9"/>
      <c r="G1086" s="9">
        <f t="shared" si="16"/>
        <v>6.6101694915254203</v>
      </c>
      <c r="H1086" t="s">
        <v>2507</v>
      </c>
      <c r="I1086" t="s">
        <v>2506</v>
      </c>
    </row>
    <row r="1087" spans="1:9" x14ac:dyDescent="0.3">
      <c r="A1087">
        <v>4361</v>
      </c>
      <c r="B1087" t="s">
        <v>838</v>
      </c>
      <c r="C1087" s="9"/>
      <c r="D1087" s="9"/>
      <c r="E1087" s="9">
        <v>6.6101694915254203</v>
      </c>
      <c r="F1087" s="9"/>
      <c r="G1087" s="9">
        <f t="shared" si="16"/>
        <v>6.6101694915254203</v>
      </c>
      <c r="H1087" t="s">
        <v>2489</v>
      </c>
      <c r="I1087" t="s">
        <v>2480</v>
      </c>
    </row>
    <row r="1088" spans="1:9" x14ac:dyDescent="0.3">
      <c r="A1088">
        <v>4374</v>
      </c>
      <c r="B1088" t="s">
        <v>841</v>
      </c>
      <c r="C1088" s="9"/>
      <c r="D1088" s="9"/>
      <c r="E1088" s="9">
        <v>6.6101694915254203</v>
      </c>
      <c r="F1088" s="9"/>
      <c r="G1088" s="9">
        <f t="shared" si="16"/>
        <v>6.6101694915254203</v>
      </c>
      <c r="H1088" t="s">
        <v>2500</v>
      </c>
      <c r="I1088" t="s">
        <v>2466</v>
      </c>
    </row>
    <row r="1089" spans="1:9" x14ac:dyDescent="0.3">
      <c r="A1089">
        <v>5052</v>
      </c>
      <c r="B1089" t="s">
        <v>942</v>
      </c>
      <c r="C1089" s="9"/>
      <c r="D1089" s="9"/>
      <c r="E1089" s="9">
        <v>6.6101694915254203</v>
      </c>
      <c r="F1089" s="9"/>
      <c r="G1089" s="9">
        <f t="shared" si="16"/>
        <v>6.6101694915254203</v>
      </c>
      <c r="H1089" t="s">
        <v>2505</v>
      </c>
      <c r="I1089" t="s">
        <v>2506</v>
      </c>
    </row>
    <row r="1090" spans="1:9" x14ac:dyDescent="0.3">
      <c r="A1090">
        <v>5120</v>
      </c>
      <c r="B1090" t="s">
        <v>2190</v>
      </c>
      <c r="C1090" s="9"/>
      <c r="D1090" s="9"/>
      <c r="E1090" s="9">
        <v>6.6101694915254203</v>
      </c>
      <c r="F1090" s="9"/>
      <c r="G1090" s="9">
        <f t="shared" ref="G1090:G1153" si="17">C1090+D1090+E1090+F1090</f>
        <v>6.6101694915254203</v>
      </c>
      <c r="H1090" t="s">
        <v>2473</v>
      </c>
      <c r="I1090" t="s">
        <v>2474</v>
      </c>
    </row>
    <row r="1091" spans="1:9" x14ac:dyDescent="0.3">
      <c r="A1091">
        <v>7779</v>
      </c>
      <c r="B1091" t="s">
        <v>1510</v>
      </c>
      <c r="C1091" s="9"/>
      <c r="D1091" s="9"/>
      <c r="E1091" s="9">
        <v>6.6101694915254203</v>
      </c>
      <c r="F1091" s="9"/>
      <c r="G1091" s="9">
        <f t="shared" si="17"/>
        <v>6.6101694915254203</v>
      </c>
      <c r="H1091" t="s">
        <v>2496</v>
      </c>
      <c r="I1091" t="s">
        <v>2497</v>
      </c>
    </row>
    <row r="1092" spans="1:9" x14ac:dyDescent="0.3">
      <c r="A1092">
        <v>8693</v>
      </c>
      <c r="B1092" t="s">
        <v>2396</v>
      </c>
      <c r="C1092" s="9"/>
      <c r="D1092" s="9"/>
      <c r="E1092" s="9">
        <v>6.6101694915254203</v>
      </c>
      <c r="F1092" s="9"/>
      <c r="G1092" s="9">
        <f t="shared" si="17"/>
        <v>6.6101694915254203</v>
      </c>
      <c r="H1092" t="s">
        <v>2478</v>
      </c>
      <c r="I1092" t="s">
        <v>2474</v>
      </c>
    </row>
    <row r="1093" spans="1:9" x14ac:dyDescent="0.3">
      <c r="A1093">
        <v>8872</v>
      </c>
      <c r="B1093" t="s">
        <v>1716</v>
      </c>
      <c r="C1093" s="9"/>
      <c r="D1093" s="9"/>
      <c r="E1093" s="9">
        <v>6.6101694915254203</v>
      </c>
      <c r="F1093" s="9"/>
      <c r="G1093" s="9">
        <f t="shared" si="17"/>
        <v>6.6101694915254203</v>
      </c>
      <c r="H1093" t="s">
        <v>2507</v>
      </c>
      <c r="I1093" t="s">
        <v>2506</v>
      </c>
    </row>
    <row r="1094" spans="1:9" x14ac:dyDescent="0.3">
      <c r="A1094">
        <v>9340</v>
      </c>
      <c r="B1094" t="s">
        <v>1828</v>
      </c>
      <c r="C1094" s="9"/>
      <c r="D1094" s="9"/>
      <c r="E1094" s="9">
        <v>6.6101694915254203</v>
      </c>
      <c r="F1094" s="9"/>
      <c r="G1094" s="9">
        <f t="shared" si="17"/>
        <v>6.6101694915254203</v>
      </c>
      <c r="H1094" t="s">
        <v>2499</v>
      </c>
      <c r="I1094" t="s">
        <v>2470</v>
      </c>
    </row>
    <row r="1095" spans="1:9" x14ac:dyDescent="0.3">
      <c r="A1095">
        <v>9787</v>
      </c>
      <c r="B1095" t="s">
        <v>1938</v>
      </c>
      <c r="C1095" s="9"/>
      <c r="D1095" s="9"/>
      <c r="E1095" s="9">
        <v>6.6101694915254203</v>
      </c>
      <c r="F1095" s="9"/>
      <c r="G1095" s="9">
        <f t="shared" si="17"/>
        <v>6.6101694915254203</v>
      </c>
      <c r="H1095" t="s">
        <v>2530</v>
      </c>
      <c r="I1095" t="s">
        <v>2519</v>
      </c>
    </row>
    <row r="1096" spans="1:9" x14ac:dyDescent="0.3">
      <c r="A1096">
        <v>5474</v>
      </c>
      <c r="B1096" t="s">
        <v>1053</v>
      </c>
      <c r="C1096" s="9">
        <v>17.860465116278998</v>
      </c>
      <c r="D1096" s="9">
        <v>2.23880597014925</v>
      </c>
      <c r="E1096" s="9">
        <v>6.1016949152542299</v>
      </c>
      <c r="F1096" s="9"/>
      <c r="G1096" s="9">
        <f t="shared" si="17"/>
        <v>26.200966001682481</v>
      </c>
      <c r="H1096" t="s">
        <v>1131</v>
      </c>
      <c r="I1096" t="s">
        <v>2477</v>
      </c>
    </row>
    <row r="1097" spans="1:9" x14ac:dyDescent="0.3">
      <c r="A1097">
        <v>6567</v>
      </c>
      <c r="B1097" t="s">
        <v>1276</v>
      </c>
      <c r="C1097" s="9">
        <v>12.279069767441801</v>
      </c>
      <c r="D1097" s="9">
        <v>21.492537313432798</v>
      </c>
      <c r="E1097" s="9">
        <v>6.1016949152542299</v>
      </c>
      <c r="F1097" s="9">
        <v>6.1395348837209296</v>
      </c>
      <c r="G1097" s="9">
        <f t="shared" si="17"/>
        <v>46.012836879849758</v>
      </c>
      <c r="H1097" t="s">
        <v>2484</v>
      </c>
      <c r="I1097" t="s">
        <v>2468</v>
      </c>
    </row>
    <row r="1098" spans="1:9" x14ac:dyDescent="0.3">
      <c r="A1098">
        <v>4755</v>
      </c>
      <c r="B1098" t="s">
        <v>913</v>
      </c>
      <c r="C1098" s="9">
        <v>12.279069767441801</v>
      </c>
      <c r="D1098" s="9">
        <v>6.7164179104477597</v>
      </c>
      <c r="E1098" s="9">
        <v>6.1016949152542299</v>
      </c>
      <c r="F1098" s="9">
        <v>15.0697674418604</v>
      </c>
      <c r="G1098" s="9">
        <f t="shared" si="17"/>
        <v>40.166950035004191</v>
      </c>
      <c r="H1098" t="s">
        <v>2485</v>
      </c>
      <c r="I1098" t="s">
        <v>2468</v>
      </c>
    </row>
    <row r="1099" spans="1:9" x14ac:dyDescent="0.3">
      <c r="A1099">
        <v>3562</v>
      </c>
      <c r="B1099" t="s">
        <v>669</v>
      </c>
      <c r="C1099" s="9">
        <v>11.162790697674399</v>
      </c>
      <c r="D1099" s="9"/>
      <c r="E1099" s="9">
        <v>6.1016949152542299</v>
      </c>
      <c r="F1099" s="9"/>
      <c r="G1099" s="9">
        <f t="shared" si="17"/>
        <v>17.264485612928631</v>
      </c>
      <c r="H1099" t="s">
        <v>2481</v>
      </c>
      <c r="I1099" t="s">
        <v>2466</v>
      </c>
    </row>
    <row r="1100" spans="1:9" x14ac:dyDescent="0.3">
      <c r="A1100">
        <v>7308</v>
      </c>
      <c r="B1100" t="s">
        <v>1414</v>
      </c>
      <c r="C1100" s="9">
        <v>10.604651162790599</v>
      </c>
      <c r="D1100" s="9">
        <v>21.044776119402901</v>
      </c>
      <c r="E1100" s="9">
        <v>6.1016949152542299</v>
      </c>
      <c r="F1100" s="9">
        <v>5.5813953488371997</v>
      </c>
      <c r="G1100" s="9">
        <f t="shared" si="17"/>
        <v>43.332517546284926</v>
      </c>
      <c r="H1100" t="s">
        <v>113</v>
      </c>
      <c r="I1100" t="s">
        <v>2464</v>
      </c>
    </row>
    <row r="1101" spans="1:9" x14ac:dyDescent="0.3">
      <c r="A1101">
        <v>5820</v>
      </c>
      <c r="B1101" t="s">
        <v>1124</v>
      </c>
      <c r="C1101" s="9">
        <v>9.4883720930232496</v>
      </c>
      <c r="D1101" s="9">
        <v>6.2686567164179099</v>
      </c>
      <c r="E1101" s="9">
        <v>6.1016949152542299</v>
      </c>
      <c r="F1101" s="9">
        <v>2.7906976744185998</v>
      </c>
      <c r="G1101" s="9">
        <f t="shared" si="17"/>
        <v>24.649421399113987</v>
      </c>
      <c r="H1101" t="s">
        <v>2495</v>
      </c>
      <c r="I1101" t="s">
        <v>2470</v>
      </c>
    </row>
    <row r="1102" spans="1:9" x14ac:dyDescent="0.3">
      <c r="A1102">
        <v>2285</v>
      </c>
      <c r="B1102" t="s">
        <v>414</v>
      </c>
      <c r="C1102" s="9">
        <v>8.9302325581395294</v>
      </c>
      <c r="D1102" s="9">
        <v>18.805970149253699</v>
      </c>
      <c r="E1102" s="9">
        <v>6.1016949152542299</v>
      </c>
      <c r="F1102" s="9">
        <v>11.162790697674399</v>
      </c>
      <c r="G1102" s="9">
        <f t="shared" si="17"/>
        <v>45.000688320321856</v>
      </c>
      <c r="H1102" t="s">
        <v>310</v>
      </c>
      <c r="I1102" t="s">
        <v>2480</v>
      </c>
    </row>
    <row r="1103" spans="1:9" x14ac:dyDescent="0.3">
      <c r="A1103">
        <v>9783</v>
      </c>
      <c r="B1103" t="s">
        <v>1937</v>
      </c>
      <c r="C1103" s="9">
        <v>7.81395348837209</v>
      </c>
      <c r="D1103" s="9">
        <v>10.746268656716399</v>
      </c>
      <c r="E1103" s="9">
        <v>6.1016949152542299</v>
      </c>
      <c r="F1103" s="9">
        <v>2.7906976744185998</v>
      </c>
      <c r="G1103" s="9">
        <f t="shared" si="17"/>
        <v>27.452614734761315</v>
      </c>
      <c r="H1103" t="s">
        <v>2501</v>
      </c>
      <c r="I1103" t="s">
        <v>2468</v>
      </c>
    </row>
    <row r="1104" spans="1:9" x14ac:dyDescent="0.3">
      <c r="A1104">
        <v>6860</v>
      </c>
      <c r="B1104" t="s">
        <v>1338</v>
      </c>
      <c r="C1104" s="9">
        <v>6.6976744186046497</v>
      </c>
      <c r="D1104" s="9">
        <v>8.9552238805970106</v>
      </c>
      <c r="E1104" s="9">
        <v>6.1016949152542299</v>
      </c>
      <c r="F1104" s="9"/>
      <c r="G1104" s="9">
        <f t="shared" si="17"/>
        <v>21.754593214455888</v>
      </c>
      <c r="H1104" t="s">
        <v>2484</v>
      </c>
      <c r="I1104" t="s">
        <v>2468</v>
      </c>
    </row>
    <row r="1105" spans="1:9" x14ac:dyDescent="0.3">
      <c r="A1105">
        <v>2008</v>
      </c>
      <c r="B1105" t="s">
        <v>2009</v>
      </c>
      <c r="C1105" s="9">
        <v>6.6976744186046497</v>
      </c>
      <c r="D1105" s="9"/>
      <c r="E1105" s="9">
        <v>6.1016949152542299</v>
      </c>
      <c r="F1105" s="9"/>
      <c r="G1105" s="9">
        <f t="shared" si="17"/>
        <v>12.799369333858881</v>
      </c>
      <c r="H1105" t="s">
        <v>2511</v>
      </c>
      <c r="I1105" t="s">
        <v>2512</v>
      </c>
    </row>
    <row r="1106" spans="1:9" x14ac:dyDescent="0.3">
      <c r="A1106">
        <v>9385</v>
      </c>
      <c r="B1106" t="s">
        <v>1840</v>
      </c>
      <c r="C1106" s="9">
        <v>6.1395348837209296</v>
      </c>
      <c r="D1106" s="9">
        <v>11.194029850746199</v>
      </c>
      <c r="E1106" s="9">
        <v>6.1016949152542299</v>
      </c>
      <c r="F1106" s="9">
        <v>9.4883720930232496</v>
      </c>
      <c r="G1106" s="9">
        <f t="shared" si="17"/>
        <v>32.923631742744611</v>
      </c>
      <c r="H1106" t="s">
        <v>113</v>
      </c>
      <c r="I1106" t="s">
        <v>2464</v>
      </c>
    </row>
    <row r="1107" spans="1:9" x14ac:dyDescent="0.3">
      <c r="A1107">
        <v>2050</v>
      </c>
      <c r="B1107" t="s">
        <v>372</v>
      </c>
      <c r="C1107" s="9">
        <v>6.1395348837209296</v>
      </c>
      <c r="D1107" s="9">
        <v>8.9552238805970106</v>
      </c>
      <c r="E1107" s="9">
        <v>6.1016949152542299</v>
      </c>
      <c r="F1107" s="9">
        <v>3.9069767441860401</v>
      </c>
      <c r="G1107" s="9">
        <f t="shared" si="17"/>
        <v>25.103430423758212</v>
      </c>
      <c r="H1107" t="s">
        <v>9</v>
      </c>
      <c r="I1107" t="s">
        <v>2519</v>
      </c>
    </row>
    <row r="1108" spans="1:9" x14ac:dyDescent="0.3">
      <c r="A1108">
        <v>6758</v>
      </c>
      <c r="B1108" t="s">
        <v>1316</v>
      </c>
      <c r="C1108" s="9">
        <v>6.1395348837209296</v>
      </c>
      <c r="D1108" s="9">
        <v>6.7164179104477597</v>
      </c>
      <c r="E1108" s="9">
        <v>6.1016949152542299</v>
      </c>
      <c r="F1108" s="9"/>
      <c r="G1108" s="9">
        <f t="shared" si="17"/>
        <v>18.957647709422922</v>
      </c>
      <c r="H1108" t="s">
        <v>2498</v>
      </c>
      <c r="I1108" t="s">
        <v>2470</v>
      </c>
    </row>
    <row r="1109" spans="1:9" x14ac:dyDescent="0.3">
      <c r="A1109">
        <v>7399</v>
      </c>
      <c r="B1109" t="s">
        <v>1434</v>
      </c>
      <c r="C1109" s="9">
        <v>6.1395348837209296</v>
      </c>
      <c r="D1109" s="9">
        <v>5.3731343283581996</v>
      </c>
      <c r="E1109" s="9">
        <v>6.1016949152542299</v>
      </c>
      <c r="F1109" s="9"/>
      <c r="G1109" s="9">
        <f t="shared" si="17"/>
        <v>17.61436412733336</v>
      </c>
      <c r="H1109" t="s">
        <v>2482</v>
      </c>
      <c r="I1109" t="s">
        <v>2477</v>
      </c>
    </row>
    <row r="1110" spans="1:9" x14ac:dyDescent="0.3">
      <c r="A1110">
        <v>7961</v>
      </c>
      <c r="B1110" t="s">
        <v>1546</v>
      </c>
      <c r="C1110" s="9">
        <v>5.5813953488371997</v>
      </c>
      <c r="D1110" s="9">
        <v>5.3731343283581996</v>
      </c>
      <c r="E1110" s="9">
        <v>6.1016949152542299</v>
      </c>
      <c r="F1110" s="9">
        <v>8.3720930232558093</v>
      </c>
      <c r="G1110" s="9">
        <f t="shared" si="17"/>
        <v>25.428317615705438</v>
      </c>
      <c r="H1110" t="s">
        <v>2482</v>
      </c>
      <c r="I1110" t="s">
        <v>2477</v>
      </c>
    </row>
    <row r="1111" spans="1:9" x14ac:dyDescent="0.3">
      <c r="A1111">
        <v>5264</v>
      </c>
      <c r="B1111" t="s">
        <v>1019</v>
      </c>
      <c r="C1111" s="9">
        <v>5.5813953488371997</v>
      </c>
      <c r="D1111" s="9"/>
      <c r="E1111" s="9">
        <v>6.1016949152542299</v>
      </c>
      <c r="F1111" s="9"/>
      <c r="G1111" s="9">
        <f t="shared" si="17"/>
        <v>11.68309026409143</v>
      </c>
      <c r="H1111" t="s">
        <v>4</v>
      </c>
      <c r="I1111" t="s">
        <v>2472</v>
      </c>
    </row>
    <row r="1112" spans="1:9" x14ac:dyDescent="0.3">
      <c r="A1112">
        <v>5482</v>
      </c>
      <c r="B1112" t="s">
        <v>1054</v>
      </c>
      <c r="C1112" s="9">
        <v>3.34883720930232</v>
      </c>
      <c r="D1112" s="9">
        <v>19.701492537313399</v>
      </c>
      <c r="E1112" s="9">
        <v>6.1016949152542299</v>
      </c>
      <c r="F1112" s="9"/>
      <c r="G1112" s="9">
        <f t="shared" si="17"/>
        <v>29.152024661869952</v>
      </c>
      <c r="H1112" t="s">
        <v>2499</v>
      </c>
      <c r="I1112" t="s">
        <v>2470</v>
      </c>
    </row>
    <row r="1113" spans="1:9" x14ac:dyDescent="0.3">
      <c r="A1113">
        <v>1631</v>
      </c>
      <c r="B1113" t="s">
        <v>300</v>
      </c>
      <c r="C1113" s="9">
        <v>3.34883720930232</v>
      </c>
      <c r="D1113" s="9">
        <v>2.6865671641790998</v>
      </c>
      <c r="E1113" s="9">
        <v>6.1016949152542299</v>
      </c>
      <c r="F1113" s="9">
        <v>5.5813953488371997</v>
      </c>
      <c r="G1113" s="9">
        <f t="shared" si="17"/>
        <v>17.718494637572849</v>
      </c>
      <c r="H1113" t="s">
        <v>2503</v>
      </c>
      <c r="I1113" t="s">
        <v>2466</v>
      </c>
    </row>
    <row r="1114" spans="1:9" x14ac:dyDescent="0.3">
      <c r="A1114">
        <v>1628</v>
      </c>
      <c r="B1114" t="s">
        <v>299</v>
      </c>
      <c r="C1114" s="9">
        <v>3.34883720930232</v>
      </c>
      <c r="D1114" s="9"/>
      <c r="E1114" s="9">
        <v>6.1016949152542299</v>
      </c>
      <c r="F1114" s="9">
        <v>7.2558139534883699</v>
      </c>
      <c r="G1114" s="9">
        <f t="shared" si="17"/>
        <v>16.70634607804492</v>
      </c>
      <c r="H1114" t="s">
        <v>4</v>
      </c>
      <c r="I1114" t="s">
        <v>2472</v>
      </c>
    </row>
    <row r="1115" spans="1:9" x14ac:dyDescent="0.3">
      <c r="A1115">
        <v>7978</v>
      </c>
      <c r="B1115" t="s">
        <v>1548</v>
      </c>
      <c r="C1115" s="9">
        <v>3.34883720930232</v>
      </c>
      <c r="D1115" s="9">
        <v>5.3731343283581996</v>
      </c>
      <c r="E1115" s="9">
        <v>6.1016949152542299</v>
      </c>
      <c r="F1115" s="9"/>
      <c r="G1115" s="9">
        <f t="shared" si="17"/>
        <v>14.823666452914749</v>
      </c>
      <c r="H1115" t="s">
        <v>2502</v>
      </c>
      <c r="I1115" t="s">
        <v>2497</v>
      </c>
    </row>
    <row r="1116" spans="1:9" x14ac:dyDescent="0.3">
      <c r="A1116">
        <v>8757</v>
      </c>
      <c r="B1116" t="s">
        <v>1690</v>
      </c>
      <c r="C1116" s="9">
        <v>3.34883720930232</v>
      </c>
      <c r="D1116" s="9"/>
      <c r="E1116" s="9">
        <v>6.1016949152542299</v>
      </c>
      <c r="F1116" s="9">
        <v>3.34883720930232</v>
      </c>
      <c r="G1116" s="9">
        <f t="shared" si="17"/>
        <v>12.79936933385887</v>
      </c>
      <c r="H1116" t="s">
        <v>2515</v>
      </c>
      <c r="I1116" t="s">
        <v>2512</v>
      </c>
    </row>
    <row r="1117" spans="1:9" x14ac:dyDescent="0.3">
      <c r="A1117">
        <v>6932</v>
      </c>
      <c r="B1117" t="s">
        <v>1352</v>
      </c>
      <c r="C1117" s="9">
        <v>2.7906976744185998</v>
      </c>
      <c r="D1117" s="9">
        <v>19.701492537313399</v>
      </c>
      <c r="E1117" s="9">
        <v>6.1016949152542299</v>
      </c>
      <c r="F1117" s="9">
        <v>3.9069767441860401</v>
      </c>
      <c r="G1117" s="9">
        <f t="shared" si="17"/>
        <v>32.500861871172269</v>
      </c>
      <c r="H1117" t="s">
        <v>2523</v>
      </c>
      <c r="I1117" t="s">
        <v>2519</v>
      </c>
    </row>
    <row r="1118" spans="1:9" x14ac:dyDescent="0.3">
      <c r="A1118">
        <v>3474</v>
      </c>
      <c r="B1118" t="s">
        <v>652</v>
      </c>
      <c r="C1118" s="9">
        <v>2.7906976744185998</v>
      </c>
      <c r="D1118" s="9"/>
      <c r="E1118" s="9">
        <v>6.1016949152542299</v>
      </c>
      <c r="F1118" s="9">
        <v>11.162790697674399</v>
      </c>
      <c r="G1118" s="9">
        <f t="shared" si="17"/>
        <v>20.05518328734723</v>
      </c>
      <c r="H1118" t="s">
        <v>105</v>
      </c>
      <c r="I1118" t="s">
        <v>2464</v>
      </c>
    </row>
    <row r="1119" spans="1:9" x14ac:dyDescent="0.3">
      <c r="A1119">
        <v>3148</v>
      </c>
      <c r="B1119" t="s">
        <v>589</v>
      </c>
      <c r="C1119" s="9">
        <v>2.7906976744185998</v>
      </c>
      <c r="D1119" s="9">
        <v>9.8507462686567102</v>
      </c>
      <c r="E1119" s="9">
        <v>6.1016949152542299</v>
      </c>
      <c r="F1119" s="9"/>
      <c r="G1119" s="9">
        <f t="shared" si="17"/>
        <v>18.743138858329537</v>
      </c>
      <c r="H1119" t="s">
        <v>2476</v>
      </c>
      <c r="I1119" t="s">
        <v>2477</v>
      </c>
    </row>
    <row r="1120" spans="1:9" x14ac:dyDescent="0.3">
      <c r="A1120">
        <v>4004</v>
      </c>
      <c r="B1120" t="s">
        <v>758</v>
      </c>
      <c r="C1120" s="9">
        <v>2.7906976744185998</v>
      </c>
      <c r="D1120" s="9"/>
      <c r="E1120" s="9">
        <v>6.1016949152542299</v>
      </c>
      <c r="F1120" s="9">
        <v>8.3720930232558093</v>
      </c>
      <c r="G1120" s="9">
        <f t="shared" si="17"/>
        <v>17.264485612928638</v>
      </c>
      <c r="H1120" t="s">
        <v>2494</v>
      </c>
      <c r="I1120" t="s">
        <v>2472</v>
      </c>
    </row>
    <row r="1121" spans="1:9" x14ac:dyDescent="0.3">
      <c r="A1121">
        <v>1319</v>
      </c>
      <c r="B1121" t="s">
        <v>235</v>
      </c>
      <c r="C1121" s="9">
        <v>2.7906976744185998</v>
      </c>
      <c r="D1121" s="9">
        <v>8.0597014925373092</v>
      </c>
      <c r="E1121" s="9">
        <v>6.1016949152542299</v>
      </c>
      <c r="F1121" s="9"/>
      <c r="G1121" s="9">
        <f t="shared" si="17"/>
        <v>16.952094082210138</v>
      </c>
      <c r="H1121" t="s">
        <v>2499</v>
      </c>
      <c r="I1121" t="s">
        <v>2470</v>
      </c>
    </row>
    <row r="1122" spans="1:9" x14ac:dyDescent="0.3">
      <c r="A1122">
        <v>9508</v>
      </c>
      <c r="B1122" t="s">
        <v>1874</v>
      </c>
      <c r="C1122" s="9">
        <v>2.7906976744185998</v>
      </c>
      <c r="D1122" s="9">
        <v>6.2686567164179099</v>
      </c>
      <c r="E1122" s="9">
        <v>6.1016949152542299</v>
      </c>
      <c r="F1122" s="9"/>
      <c r="G1122" s="9">
        <f t="shared" si="17"/>
        <v>15.161049306090741</v>
      </c>
      <c r="H1122" t="s">
        <v>2486</v>
      </c>
      <c r="I1122" t="s">
        <v>2468</v>
      </c>
    </row>
    <row r="1123" spans="1:9" x14ac:dyDescent="0.3">
      <c r="A1123">
        <v>6756</v>
      </c>
      <c r="B1123" t="s">
        <v>1315</v>
      </c>
      <c r="C1123" s="9">
        <v>2.7906976744185998</v>
      </c>
      <c r="D1123" s="9">
        <v>2.23880597014925</v>
      </c>
      <c r="E1123" s="9">
        <v>6.1016949152542299</v>
      </c>
      <c r="F1123" s="9">
        <v>3.34883720930232</v>
      </c>
      <c r="G1123" s="9">
        <f t="shared" si="17"/>
        <v>14.480035769124399</v>
      </c>
      <c r="H1123" t="s">
        <v>2501</v>
      </c>
      <c r="I1123" t="s">
        <v>2468</v>
      </c>
    </row>
    <row r="1124" spans="1:9" x14ac:dyDescent="0.3">
      <c r="A1124">
        <v>3782</v>
      </c>
      <c r="B1124" t="s">
        <v>713</v>
      </c>
      <c r="C1124" s="9">
        <v>2.7906976744185998</v>
      </c>
      <c r="D1124" s="9">
        <v>5.3731343283581996</v>
      </c>
      <c r="E1124" s="9">
        <v>6.1016949152542299</v>
      </c>
      <c r="F1124" s="9"/>
      <c r="G1124" s="9">
        <f t="shared" si="17"/>
        <v>14.26552691803103</v>
      </c>
      <c r="H1124" t="s">
        <v>2502</v>
      </c>
      <c r="I1124" t="s">
        <v>2497</v>
      </c>
    </row>
    <row r="1125" spans="1:9" x14ac:dyDescent="0.3">
      <c r="A1125">
        <v>1947</v>
      </c>
      <c r="B1125" t="s">
        <v>356</v>
      </c>
      <c r="C1125" s="9">
        <v>2.7906976744185998</v>
      </c>
      <c r="D1125" s="9"/>
      <c r="E1125" s="9">
        <v>6.1016949152542299</v>
      </c>
      <c r="F1125" s="9"/>
      <c r="G1125" s="9">
        <f t="shared" si="17"/>
        <v>8.8923925896728306</v>
      </c>
      <c r="H1125" t="s">
        <v>2467</v>
      </c>
      <c r="I1125" t="s">
        <v>2468</v>
      </c>
    </row>
    <row r="1126" spans="1:9" x14ac:dyDescent="0.3">
      <c r="A1126">
        <v>9666</v>
      </c>
      <c r="B1126" t="s">
        <v>1911</v>
      </c>
      <c r="C1126" s="9"/>
      <c r="D1126" s="9">
        <v>6.7164179104477597</v>
      </c>
      <c r="E1126" s="9">
        <v>6.1016949152542299</v>
      </c>
      <c r="F1126" s="9">
        <v>16.744186046511601</v>
      </c>
      <c r="G1126" s="9">
        <f t="shared" si="17"/>
        <v>29.562298872213589</v>
      </c>
      <c r="H1126" t="s">
        <v>2499</v>
      </c>
      <c r="I1126" t="s">
        <v>2470</v>
      </c>
    </row>
    <row r="1127" spans="1:9" x14ac:dyDescent="0.3">
      <c r="A1127">
        <v>8610</v>
      </c>
      <c r="B1127" t="s">
        <v>1673</v>
      </c>
      <c r="C1127" s="9"/>
      <c r="D1127" s="9">
        <v>4.9253731343283498</v>
      </c>
      <c r="E1127" s="9">
        <v>6.1016949152542299</v>
      </c>
      <c r="F1127" s="9">
        <v>10.0465116279069</v>
      </c>
      <c r="G1127" s="9">
        <f t="shared" si="17"/>
        <v>21.07357967748948</v>
      </c>
      <c r="H1127" t="s">
        <v>2484</v>
      </c>
      <c r="I1127" t="s">
        <v>2468</v>
      </c>
    </row>
    <row r="1128" spans="1:9" x14ac:dyDescent="0.3">
      <c r="A1128">
        <v>8356</v>
      </c>
      <c r="B1128" t="s">
        <v>1622</v>
      </c>
      <c r="C1128" s="9"/>
      <c r="D1128" s="9">
        <v>7.6119402985074602</v>
      </c>
      <c r="E1128" s="9">
        <v>6.1016949152542299</v>
      </c>
      <c r="F1128" s="9">
        <v>6.1395348837209296</v>
      </c>
      <c r="G1128" s="9">
        <f t="shared" si="17"/>
        <v>19.853170097482622</v>
      </c>
      <c r="H1128" t="s">
        <v>2509</v>
      </c>
      <c r="I1128" t="s">
        <v>2510</v>
      </c>
    </row>
    <row r="1129" spans="1:9" x14ac:dyDescent="0.3">
      <c r="A1129">
        <v>2484</v>
      </c>
      <c r="B1129" t="s">
        <v>462</v>
      </c>
      <c r="C1129" s="9"/>
      <c r="D1129" s="9">
        <v>2.23880597014925</v>
      </c>
      <c r="E1129" s="9">
        <v>6.1016949152542299</v>
      </c>
      <c r="F1129" s="9">
        <v>10.0465116279069</v>
      </c>
      <c r="G1129" s="9">
        <f t="shared" si="17"/>
        <v>18.387012513310381</v>
      </c>
      <c r="H1129" t="s">
        <v>2486</v>
      </c>
      <c r="I1129" t="s">
        <v>2468</v>
      </c>
    </row>
    <row r="1130" spans="1:9" x14ac:dyDescent="0.3">
      <c r="A1130">
        <v>4746</v>
      </c>
      <c r="B1130" t="s">
        <v>912</v>
      </c>
      <c r="C1130" s="9"/>
      <c r="D1130" s="9">
        <v>7.6119402985074602</v>
      </c>
      <c r="E1130" s="9">
        <v>6.1016949152542299</v>
      </c>
      <c r="F1130" s="9">
        <v>3.34883720930232</v>
      </c>
      <c r="G1130" s="9">
        <f t="shared" si="17"/>
        <v>17.062472423064012</v>
      </c>
      <c r="H1130" t="s">
        <v>2494</v>
      </c>
      <c r="I1130" t="s">
        <v>2472</v>
      </c>
    </row>
    <row r="1131" spans="1:9" x14ac:dyDescent="0.3">
      <c r="A1131">
        <v>7486</v>
      </c>
      <c r="B1131" t="s">
        <v>1456</v>
      </c>
      <c r="C1131" s="9"/>
      <c r="D1131" s="9">
        <v>2.23880597014925</v>
      </c>
      <c r="E1131" s="9">
        <v>6.1016949152542299</v>
      </c>
      <c r="F1131" s="9">
        <v>7.81395348837209</v>
      </c>
      <c r="G1131" s="9">
        <f t="shared" si="17"/>
        <v>16.154454373775568</v>
      </c>
      <c r="H1131" t="s">
        <v>2516</v>
      </c>
      <c r="I1131" t="s">
        <v>2517</v>
      </c>
    </row>
    <row r="1132" spans="1:9" x14ac:dyDescent="0.3">
      <c r="A1132">
        <v>8619</v>
      </c>
      <c r="B1132" t="s">
        <v>2394</v>
      </c>
      <c r="C1132" s="9"/>
      <c r="D1132" s="9">
        <v>5.3731343283581996</v>
      </c>
      <c r="E1132" s="9">
        <v>6.1016949152542299</v>
      </c>
      <c r="F1132" s="9">
        <v>3.9069767441860401</v>
      </c>
      <c r="G1132" s="9">
        <f t="shared" si="17"/>
        <v>15.381805987798469</v>
      </c>
      <c r="H1132" t="s">
        <v>1037</v>
      </c>
      <c r="I1132" t="s">
        <v>2466</v>
      </c>
    </row>
    <row r="1133" spans="1:9" x14ac:dyDescent="0.3">
      <c r="A1133">
        <v>5527</v>
      </c>
      <c r="B1133" t="s">
        <v>1059</v>
      </c>
      <c r="C1133" s="9"/>
      <c r="D1133" s="9">
        <v>8.5074626865671608</v>
      </c>
      <c r="E1133" s="9">
        <v>6.1016949152542299</v>
      </c>
      <c r="F1133" s="9"/>
      <c r="G1133" s="9">
        <f t="shared" si="17"/>
        <v>14.609157601821391</v>
      </c>
      <c r="H1133" t="s">
        <v>310</v>
      </c>
      <c r="I1133" t="s">
        <v>2480</v>
      </c>
    </row>
    <row r="1134" spans="1:9" x14ac:dyDescent="0.3">
      <c r="A1134">
        <v>8499</v>
      </c>
      <c r="B1134" t="s">
        <v>1647</v>
      </c>
      <c r="C1134" s="9"/>
      <c r="D1134" s="9">
        <v>4.4776119402985</v>
      </c>
      <c r="E1134" s="9">
        <v>6.1016949152542299</v>
      </c>
      <c r="F1134" s="9">
        <v>2.7906976744185998</v>
      </c>
      <c r="G1134" s="9">
        <f t="shared" si="17"/>
        <v>13.370004529971329</v>
      </c>
      <c r="H1134" t="s">
        <v>112</v>
      </c>
      <c r="I1134" t="s">
        <v>2464</v>
      </c>
    </row>
    <row r="1135" spans="1:9" x14ac:dyDescent="0.3">
      <c r="A1135">
        <v>4058</v>
      </c>
      <c r="B1135" t="s">
        <v>2133</v>
      </c>
      <c r="C1135" s="9"/>
      <c r="D1135" s="9"/>
      <c r="E1135" s="9">
        <v>6.1016949152542299</v>
      </c>
      <c r="F1135" s="9">
        <v>6.6976744186046497</v>
      </c>
      <c r="G1135" s="9">
        <f t="shared" si="17"/>
        <v>12.799369333858881</v>
      </c>
      <c r="H1135" t="s">
        <v>2473</v>
      </c>
      <c r="I1135" t="s">
        <v>2474</v>
      </c>
    </row>
    <row r="1136" spans="1:9" x14ac:dyDescent="0.3">
      <c r="A1136">
        <v>6927</v>
      </c>
      <c r="B1136" t="s">
        <v>1351</v>
      </c>
      <c r="C1136" s="9"/>
      <c r="D1136" s="9">
        <v>2.23880597014925</v>
      </c>
      <c r="E1136" s="9">
        <v>6.1016949152542299</v>
      </c>
      <c r="F1136" s="9">
        <v>3.9069767441860401</v>
      </c>
      <c r="G1136" s="9">
        <f t="shared" si="17"/>
        <v>12.247477629589518</v>
      </c>
      <c r="H1136" t="s">
        <v>2500</v>
      </c>
      <c r="I1136" t="s">
        <v>2466</v>
      </c>
    </row>
    <row r="1137" spans="1:9" x14ac:dyDescent="0.3">
      <c r="A1137">
        <v>9561</v>
      </c>
      <c r="B1137" t="s">
        <v>1887</v>
      </c>
      <c r="C1137" s="9"/>
      <c r="D1137" s="9"/>
      <c r="E1137" s="9">
        <v>6.1016949152542299</v>
      </c>
      <c r="F1137" s="9">
        <v>6.1395348837209296</v>
      </c>
      <c r="G1137" s="9">
        <f t="shared" si="17"/>
        <v>12.241229798975159</v>
      </c>
      <c r="H1137" t="s">
        <v>2502</v>
      </c>
      <c r="I1137" t="s">
        <v>2497</v>
      </c>
    </row>
    <row r="1138" spans="1:9" x14ac:dyDescent="0.3">
      <c r="A1138">
        <v>6702</v>
      </c>
      <c r="B1138" t="s">
        <v>1305</v>
      </c>
      <c r="C1138" s="9"/>
      <c r="D1138" s="9">
        <v>5.3731343283581996</v>
      </c>
      <c r="E1138" s="9">
        <v>6.1016949152542299</v>
      </c>
      <c r="F1138" s="9"/>
      <c r="G1138" s="9">
        <f t="shared" si="17"/>
        <v>11.47482924361243</v>
      </c>
      <c r="H1138" t="s">
        <v>2529</v>
      </c>
      <c r="I1138" t="s">
        <v>2510</v>
      </c>
    </row>
    <row r="1139" spans="1:9" x14ac:dyDescent="0.3">
      <c r="A1139">
        <v>3944</v>
      </c>
      <c r="B1139" t="s">
        <v>1410</v>
      </c>
      <c r="C1139" s="9"/>
      <c r="D1139" s="9"/>
      <c r="E1139" s="9">
        <v>6.1016949152542299</v>
      </c>
      <c r="F1139" s="9">
        <v>5.0232558139534804</v>
      </c>
      <c r="G1139" s="9">
        <f t="shared" si="17"/>
        <v>11.124950729207711</v>
      </c>
      <c r="H1139" t="s">
        <v>2513</v>
      </c>
      <c r="I1139" t="s">
        <v>2512</v>
      </c>
    </row>
    <row r="1140" spans="1:9" x14ac:dyDescent="0.3">
      <c r="A1140">
        <v>5214</v>
      </c>
      <c r="B1140" t="s">
        <v>1003</v>
      </c>
      <c r="C1140" s="9"/>
      <c r="D1140" s="9"/>
      <c r="E1140" s="9">
        <v>6.1016949152542299</v>
      </c>
      <c r="F1140" s="9">
        <v>3.34883720930232</v>
      </c>
      <c r="G1140" s="9">
        <f t="shared" si="17"/>
        <v>9.450532124556549</v>
      </c>
      <c r="H1140" t="s">
        <v>2478</v>
      </c>
      <c r="I1140" t="s">
        <v>2474</v>
      </c>
    </row>
    <row r="1141" spans="1:9" x14ac:dyDescent="0.3">
      <c r="A1141">
        <v>6968</v>
      </c>
      <c r="B1141" t="s">
        <v>1356</v>
      </c>
      <c r="C1141" s="9"/>
      <c r="D1141" s="9"/>
      <c r="E1141" s="9">
        <v>6.1016949152542299</v>
      </c>
      <c r="F1141" s="9">
        <v>3.34883720930232</v>
      </c>
      <c r="G1141" s="9">
        <f t="shared" si="17"/>
        <v>9.450532124556549</v>
      </c>
      <c r="H1141" t="s">
        <v>2489</v>
      </c>
      <c r="I1141" t="s">
        <v>2480</v>
      </c>
    </row>
    <row r="1142" spans="1:9" x14ac:dyDescent="0.3">
      <c r="A1142">
        <v>2776</v>
      </c>
      <c r="B1142" t="s">
        <v>512</v>
      </c>
      <c r="C1142" s="9"/>
      <c r="D1142" s="9">
        <v>2.23880597014925</v>
      </c>
      <c r="E1142" s="9">
        <v>6.1016949152542299</v>
      </c>
      <c r="F1142" s="9"/>
      <c r="G1142" s="9">
        <f t="shared" si="17"/>
        <v>8.340500885403479</v>
      </c>
      <c r="H1142" t="s">
        <v>2496</v>
      </c>
      <c r="I1142" t="s">
        <v>2497</v>
      </c>
    </row>
    <row r="1143" spans="1:9" x14ac:dyDescent="0.3">
      <c r="A1143">
        <v>5749</v>
      </c>
      <c r="B1143" t="s">
        <v>1108</v>
      </c>
      <c r="C1143" s="9"/>
      <c r="D1143" s="9">
        <v>2.23880597014925</v>
      </c>
      <c r="E1143" s="9">
        <v>6.1016949152542299</v>
      </c>
      <c r="F1143" s="9"/>
      <c r="G1143" s="9">
        <f t="shared" si="17"/>
        <v>8.340500885403479</v>
      </c>
      <c r="H1143" t="s">
        <v>2513</v>
      </c>
      <c r="I1143" t="s">
        <v>2512</v>
      </c>
    </row>
    <row r="1144" spans="1:9" x14ac:dyDescent="0.3">
      <c r="A1144">
        <v>6586</v>
      </c>
      <c r="B1144" t="s">
        <v>1282</v>
      </c>
      <c r="C1144" s="9"/>
      <c r="D1144" s="9">
        <v>2.23880597014925</v>
      </c>
      <c r="E1144" s="9">
        <v>6.1016949152542299</v>
      </c>
      <c r="F1144" s="9"/>
      <c r="G1144" s="9">
        <f t="shared" si="17"/>
        <v>8.340500885403479</v>
      </c>
      <c r="H1144" t="s">
        <v>2489</v>
      </c>
      <c r="I1144" t="s">
        <v>2480</v>
      </c>
    </row>
    <row r="1145" spans="1:9" x14ac:dyDescent="0.3">
      <c r="A1145">
        <v>1591</v>
      </c>
      <c r="B1145" t="s">
        <v>293</v>
      </c>
      <c r="C1145" s="9"/>
      <c r="D1145" s="9"/>
      <c r="E1145" s="9">
        <v>6.1016949152542299</v>
      </c>
      <c r="F1145" s="9"/>
      <c r="G1145" s="9">
        <f t="shared" si="17"/>
        <v>6.1016949152542299</v>
      </c>
      <c r="H1145" t="s">
        <v>2490</v>
      </c>
      <c r="I1145" t="s">
        <v>2472</v>
      </c>
    </row>
    <row r="1146" spans="1:9" x14ac:dyDescent="0.3">
      <c r="A1146">
        <v>2105</v>
      </c>
      <c r="B1146" t="s">
        <v>383</v>
      </c>
      <c r="C1146" s="9"/>
      <c r="D1146" s="9"/>
      <c r="E1146" s="9">
        <v>6.1016949152542299</v>
      </c>
      <c r="F1146" s="9"/>
      <c r="G1146" s="9">
        <f t="shared" si="17"/>
        <v>6.1016949152542299</v>
      </c>
      <c r="H1146" t="s">
        <v>2503</v>
      </c>
      <c r="I1146" t="s">
        <v>2466</v>
      </c>
    </row>
    <row r="1147" spans="1:9" x14ac:dyDescent="0.3">
      <c r="A1147">
        <v>3777</v>
      </c>
      <c r="B1147" t="s">
        <v>2115</v>
      </c>
      <c r="C1147" s="9"/>
      <c r="D1147" s="9"/>
      <c r="E1147" s="9">
        <v>6.1016949152542299</v>
      </c>
      <c r="F1147" s="9"/>
      <c r="G1147" s="9">
        <f t="shared" si="17"/>
        <v>6.1016949152542299</v>
      </c>
      <c r="H1147" t="s">
        <v>2518</v>
      </c>
      <c r="I1147" t="s">
        <v>2519</v>
      </c>
    </row>
    <row r="1148" spans="1:9" x14ac:dyDescent="0.3">
      <c r="A1148">
        <v>4024</v>
      </c>
      <c r="B1148" t="s">
        <v>762</v>
      </c>
      <c r="C1148" s="9"/>
      <c r="D1148" s="9"/>
      <c r="E1148" s="9">
        <v>6.1016949152542299</v>
      </c>
      <c r="F1148" s="9"/>
      <c r="G1148" s="9">
        <f t="shared" si="17"/>
        <v>6.1016949152542299</v>
      </c>
      <c r="H1148" t="s">
        <v>2529</v>
      </c>
      <c r="I1148" t="s">
        <v>2510</v>
      </c>
    </row>
    <row r="1149" spans="1:9" x14ac:dyDescent="0.3">
      <c r="A1149">
        <v>4030</v>
      </c>
      <c r="B1149" t="s">
        <v>2132</v>
      </c>
      <c r="C1149" s="9"/>
      <c r="D1149" s="9"/>
      <c r="E1149" s="9">
        <v>6.1016949152542299</v>
      </c>
      <c r="F1149" s="9"/>
      <c r="G1149" s="9">
        <f t="shared" si="17"/>
        <v>6.1016949152542299</v>
      </c>
      <c r="H1149" t="s">
        <v>2504</v>
      </c>
      <c r="I1149" t="s">
        <v>2497</v>
      </c>
    </row>
    <row r="1150" spans="1:9" x14ac:dyDescent="0.3">
      <c r="A1150">
        <v>6472</v>
      </c>
      <c r="B1150" t="s">
        <v>2269</v>
      </c>
      <c r="C1150" s="9"/>
      <c r="D1150" s="9"/>
      <c r="E1150" s="9">
        <v>6.1016949152542299</v>
      </c>
      <c r="F1150" s="9"/>
      <c r="G1150" s="9">
        <f t="shared" si="17"/>
        <v>6.1016949152542299</v>
      </c>
      <c r="H1150" t="s">
        <v>2516</v>
      </c>
      <c r="I1150" t="s">
        <v>2517</v>
      </c>
    </row>
    <row r="1151" spans="1:9" x14ac:dyDescent="0.3">
      <c r="A1151">
        <v>6954</v>
      </c>
      <c r="B1151" t="s">
        <v>1355</v>
      </c>
      <c r="C1151" s="9"/>
      <c r="D1151" s="9"/>
      <c r="E1151" s="9">
        <v>6.1016949152542299</v>
      </c>
      <c r="F1151" s="9"/>
      <c r="G1151" s="9">
        <f t="shared" si="17"/>
        <v>6.1016949152542299</v>
      </c>
      <c r="H1151" t="s">
        <v>2498</v>
      </c>
      <c r="I1151" t="s">
        <v>2470</v>
      </c>
    </row>
    <row r="1152" spans="1:9" x14ac:dyDescent="0.3">
      <c r="A1152">
        <v>7730</v>
      </c>
      <c r="B1152" t="s">
        <v>2354</v>
      </c>
      <c r="C1152" s="9"/>
      <c r="D1152" s="9"/>
      <c r="E1152" s="9">
        <v>6.1016949152542299</v>
      </c>
      <c r="F1152" s="9"/>
      <c r="G1152" s="9">
        <f t="shared" si="17"/>
        <v>6.1016949152542299</v>
      </c>
      <c r="H1152" t="s">
        <v>2528</v>
      </c>
      <c r="I1152" t="s">
        <v>2510</v>
      </c>
    </row>
    <row r="1153" spans="1:9" x14ac:dyDescent="0.3">
      <c r="A1153">
        <v>7747</v>
      </c>
      <c r="B1153" t="s">
        <v>1505</v>
      </c>
      <c r="C1153" s="9"/>
      <c r="D1153" s="9"/>
      <c r="E1153" s="9">
        <v>6.1016949152542299</v>
      </c>
      <c r="F1153" s="9"/>
      <c r="G1153" s="9">
        <f t="shared" si="17"/>
        <v>6.1016949152542299</v>
      </c>
      <c r="H1153" t="s">
        <v>2467</v>
      </c>
      <c r="I1153" t="s">
        <v>2468</v>
      </c>
    </row>
    <row r="1154" spans="1:9" x14ac:dyDescent="0.3">
      <c r="A1154">
        <v>8827</v>
      </c>
      <c r="B1154" t="s">
        <v>2400</v>
      </c>
      <c r="C1154" s="9"/>
      <c r="D1154" s="9"/>
      <c r="E1154" s="9">
        <v>6.1016949152542299</v>
      </c>
      <c r="F1154" s="9"/>
      <c r="G1154" s="9">
        <f t="shared" ref="G1154:G1217" si="18">C1154+D1154+E1154+F1154</f>
        <v>6.1016949152542299</v>
      </c>
      <c r="H1154" t="s">
        <v>2491</v>
      </c>
      <c r="I1154" t="s">
        <v>2492</v>
      </c>
    </row>
    <row r="1155" spans="1:9" x14ac:dyDescent="0.3">
      <c r="A1155">
        <v>9567</v>
      </c>
      <c r="B1155" t="s">
        <v>1888</v>
      </c>
      <c r="C1155" s="9"/>
      <c r="D1155" s="9"/>
      <c r="E1155" s="9">
        <v>6.1016949152542299</v>
      </c>
      <c r="F1155" s="9"/>
      <c r="G1155" s="9">
        <f t="shared" si="18"/>
        <v>6.1016949152542299</v>
      </c>
      <c r="H1155" t="s">
        <v>2514</v>
      </c>
      <c r="I1155" t="s">
        <v>2512</v>
      </c>
    </row>
    <row r="1156" spans="1:9" x14ac:dyDescent="0.3">
      <c r="A1156">
        <v>9767</v>
      </c>
      <c r="B1156" t="s">
        <v>1934</v>
      </c>
      <c r="C1156" s="9">
        <v>20.0930232558139</v>
      </c>
      <c r="D1156" s="9">
        <v>5.8208955223880503</v>
      </c>
      <c r="E1156" s="9">
        <v>5.5932203389830502</v>
      </c>
      <c r="F1156" s="9">
        <v>11.7209302325581</v>
      </c>
      <c r="G1156" s="9">
        <f t="shared" si="18"/>
        <v>43.228069349743095</v>
      </c>
      <c r="H1156" t="s">
        <v>112</v>
      </c>
      <c r="I1156" t="s">
        <v>2464</v>
      </c>
    </row>
    <row r="1157" spans="1:9" x14ac:dyDescent="0.3">
      <c r="A1157">
        <v>8655</v>
      </c>
      <c r="B1157" t="s">
        <v>1679</v>
      </c>
      <c r="C1157" s="9">
        <v>18.418604651162699</v>
      </c>
      <c r="D1157" s="9">
        <v>10.2985074626865</v>
      </c>
      <c r="E1157" s="9">
        <v>5.5932203389830502</v>
      </c>
      <c r="F1157" s="9"/>
      <c r="G1157" s="9">
        <f t="shared" si="18"/>
        <v>34.310332452832249</v>
      </c>
      <c r="H1157" t="s">
        <v>2526</v>
      </c>
      <c r="I1157" t="s">
        <v>2519</v>
      </c>
    </row>
    <row r="1158" spans="1:9" x14ac:dyDescent="0.3">
      <c r="A1158">
        <v>2199</v>
      </c>
      <c r="B1158" t="s">
        <v>400</v>
      </c>
      <c r="C1158" s="9">
        <v>11.162790697674399</v>
      </c>
      <c r="D1158" s="9">
        <v>11.194029850746199</v>
      </c>
      <c r="E1158" s="9">
        <v>5.5932203389830502</v>
      </c>
      <c r="F1158" s="9"/>
      <c r="G1158" s="9">
        <f t="shared" si="18"/>
        <v>27.950040887403652</v>
      </c>
      <c r="H1158" t="s">
        <v>2487</v>
      </c>
      <c r="I1158" t="s">
        <v>2468</v>
      </c>
    </row>
    <row r="1159" spans="1:9" x14ac:dyDescent="0.3">
      <c r="A1159">
        <v>4641</v>
      </c>
      <c r="B1159" t="s">
        <v>890</v>
      </c>
      <c r="C1159" s="9">
        <v>6.1395348837209296</v>
      </c>
      <c r="D1159" s="9">
        <v>4.9253731343283498</v>
      </c>
      <c r="E1159" s="9">
        <v>5.5932203389830502</v>
      </c>
      <c r="F1159" s="9">
        <v>10.0465116279069</v>
      </c>
      <c r="G1159" s="9">
        <f t="shared" si="18"/>
        <v>26.704639984939234</v>
      </c>
      <c r="H1159" t="s">
        <v>2467</v>
      </c>
      <c r="I1159" t="s">
        <v>2468</v>
      </c>
    </row>
    <row r="1160" spans="1:9" x14ac:dyDescent="0.3">
      <c r="A1160">
        <v>1185</v>
      </c>
      <c r="B1160" t="s">
        <v>203</v>
      </c>
      <c r="C1160" s="9">
        <v>6.1395348837209296</v>
      </c>
      <c r="D1160" s="9">
        <v>9.8507462686567102</v>
      </c>
      <c r="E1160" s="9">
        <v>5.5932203389830502</v>
      </c>
      <c r="F1160" s="9">
        <v>2.7906976744185998</v>
      </c>
      <c r="G1160" s="9">
        <f t="shared" si="18"/>
        <v>24.374199165779292</v>
      </c>
      <c r="H1160" t="s">
        <v>2507</v>
      </c>
      <c r="I1160" t="s">
        <v>2506</v>
      </c>
    </row>
    <row r="1161" spans="1:9" x14ac:dyDescent="0.3">
      <c r="A1161">
        <v>1559</v>
      </c>
      <c r="B1161" t="s">
        <v>1979</v>
      </c>
      <c r="C1161" s="9">
        <v>6.1395348837209296</v>
      </c>
      <c r="D1161" s="9"/>
      <c r="E1161" s="9">
        <v>5.5932203389830502</v>
      </c>
      <c r="F1161" s="9">
        <v>12.279069767441801</v>
      </c>
      <c r="G1161" s="9">
        <f t="shared" si="18"/>
        <v>24.011824990145779</v>
      </c>
      <c r="H1161" t="s">
        <v>2501</v>
      </c>
      <c r="I1161" t="s">
        <v>2468</v>
      </c>
    </row>
    <row r="1162" spans="1:9" x14ac:dyDescent="0.3">
      <c r="A1162">
        <v>5537</v>
      </c>
      <c r="B1162" t="s">
        <v>1066</v>
      </c>
      <c r="C1162" s="9">
        <v>6.1395348837209296</v>
      </c>
      <c r="D1162" s="9">
        <v>4.9253731343283498</v>
      </c>
      <c r="E1162" s="9">
        <v>5.5932203389830502</v>
      </c>
      <c r="F1162" s="9">
        <v>2.7906976744185998</v>
      </c>
      <c r="G1162" s="9">
        <f t="shared" si="18"/>
        <v>19.448826031450931</v>
      </c>
      <c r="H1162" t="s">
        <v>113</v>
      </c>
      <c r="I1162" t="s">
        <v>2464</v>
      </c>
    </row>
    <row r="1163" spans="1:9" x14ac:dyDescent="0.3">
      <c r="A1163">
        <v>6808</v>
      </c>
      <c r="B1163" t="s">
        <v>1326</v>
      </c>
      <c r="C1163" s="9">
        <v>6.1395348837209296</v>
      </c>
      <c r="D1163" s="9"/>
      <c r="E1163" s="9">
        <v>5.5932203389830502</v>
      </c>
      <c r="F1163" s="9"/>
      <c r="G1163" s="9">
        <f t="shared" si="18"/>
        <v>11.732755222703979</v>
      </c>
      <c r="H1163" t="s">
        <v>2489</v>
      </c>
      <c r="I1163" t="s">
        <v>2480</v>
      </c>
    </row>
    <row r="1164" spans="1:9" x14ac:dyDescent="0.3">
      <c r="A1164">
        <v>3899</v>
      </c>
      <c r="B1164" t="s">
        <v>737</v>
      </c>
      <c r="C1164" s="9">
        <v>5.5813953488371997</v>
      </c>
      <c r="D1164" s="9">
        <v>8.0597014925373092</v>
      </c>
      <c r="E1164" s="9">
        <v>5.5932203389830502</v>
      </c>
      <c r="F1164" s="9">
        <v>6.1395348837209296</v>
      </c>
      <c r="G1164" s="9">
        <f t="shared" si="18"/>
        <v>25.373852064078488</v>
      </c>
      <c r="H1164" t="s">
        <v>2476</v>
      </c>
      <c r="I1164" t="s">
        <v>2477</v>
      </c>
    </row>
    <row r="1165" spans="1:9" x14ac:dyDescent="0.3">
      <c r="A1165">
        <v>5101</v>
      </c>
      <c r="B1165" t="s">
        <v>986</v>
      </c>
      <c r="C1165" s="9">
        <v>5.5813953488371997</v>
      </c>
      <c r="D1165" s="9">
        <v>4.4776119402985</v>
      </c>
      <c r="E1165" s="9">
        <v>5.5932203389830502</v>
      </c>
      <c r="F1165" s="9">
        <v>6.6976744186046497</v>
      </c>
      <c r="G1165" s="9">
        <f t="shared" si="18"/>
        <v>22.3499020467234</v>
      </c>
      <c r="H1165" t="s">
        <v>2508</v>
      </c>
      <c r="I1165" t="s">
        <v>2472</v>
      </c>
    </row>
    <row r="1166" spans="1:9" x14ac:dyDescent="0.3">
      <c r="A1166">
        <v>7891</v>
      </c>
      <c r="B1166" t="s">
        <v>1533</v>
      </c>
      <c r="C1166" s="9">
        <v>5.5813953488371997</v>
      </c>
      <c r="D1166" s="9"/>
      <c r="E1166" s="9">
        <v>5.5932203389830502</v>
      </c>
      <c r="F1166" s="9">
        <v>3.9069767441860401</v>
      </c>
      <c r="G1166" s="9">
        <f t="shared" si="18"/>
        <v>15.081592432006289</v>
      </c>
      <c r="H1166" t="s">
        <v>113</v>
      </c>
      <c r="I1166" t="s">
        <v>2464</v>
      </c>
    </row>
    <row r="1167" spans="1:9" x14ac:dyDescent="0.3">
      <c r="A1167">
        <v>6596</v>
      </c>
      <c r="B1167" t="s">
        <v>1284</v>
      </c>
      <c r="C1167" s="9">
        <v>5.5813953488371997</v>
      </c>
      <c r="D1167" s="9"/>
      <c r="E1167" s="9">
        <v>5.5932203389830502</v>
      </c>
      <c r="F1167" s="9"/>
      <c r="G1167" s="9">
        <f t="shared" si="18"/>
        <v>11.17461568782025</v>
      </c>
      <c r="H1167" t="e">
        <v>#N/A</v>
      </c>
      <c r="I1167" t="e">
        <v>#N/A</v>
      </c>
    </row>
    <row r="1168" spans="1:9" x14ac:dyDescent="0.3">
      <c r="A1168">
        <v>1270</v>
      </c>
      <c r="B1168" t="s">
        <v>225</v>
      </c>
      <c r="C1168" s="9">
        <v>4.4651162790697603</v>
      </c>
      <c r="D1168" s="9">
        <v>4.4776119402985</v>
      </c>
      <c r="E1168" s="9">
        <v>5.5932203389830502</v>
      </c>
      <c r="F1168" s="9">
        <v>6.6976744186046497</v>
      </c>
      <c r="G1168" s="9">
        <f t="shared" si="18"/>
        <v>21.23362297695596</v>
      </c>
      <c r="H1168" t="s">
        <v>2469</v>
      </c>
      <c r="I1168" t="s">
        <v>2470</v>
      </c>
    </row>
    <row r="1169" spans="1:9" x14ac:dyDescent="0.3">
      <c r="A1169">
        <v>8347</v>
      </c>
      <c r="B1169" t="s">
        <v>1621</v>
      </c>
      <c r="C1169" s="9">
        <v>3.9069767441860401</v>
      </c>
      <c r="D1169" s="9"/>
      <c r="E1169" s="9">
        <v>5.5932203389830502</v>
      </c>
      <c r="F1169" s="9"/>
      <c r="G1169" s="9">
        <f t="shared" si="18"/>
        <v>9.5001970831690912</v>
      </c>
      <c r="H1169" t="s">
        <v>2478</v>
      </c>
      <c r="I1169" t="s">
        <v>2474</v>
      </c>
    </row>
    <row r="1170" spans="1:9" x14ac:dyDescent="0.3">
      <c r="A1170">
        <v>4602</v>
      </c>
      <c r="B1170" t="s">
        <v>882</v>
      </c>
      <c r="C1170" s="9">
        <v>3.34883720930232</v>
      </c>
      <c r="D1170" s="9">
        <v>12.089552238805901</v>
      </c>
      <c r="E1170" s="9">
        <v>5.5932203389830502</v>
      </c>
      <c r="F1170" s="9">
        <v>10.604651162790599</v>
      </c>
      <c r="G1170" s="9">
        <f t="shared" si="18"/>
        <v>31.636260949881869</v>
      </c>
      <c r="H1170" t="s">
        <v>2498</v>
      </c>
      <c r="I1170" t="s">
        <v>2470</v>
      </c>
    </row>
    <row r="1171" spans="1:9" x14ac:dyDescent="0.3">
      <c r="A1171">
        <v>3732</v>
      </c>
      <c r="B1171" t="s">
        <v>2111</v>
      </c>
      <c r="C1171" s="9">
        <v>3.34883720930232</v>
      </c>
      <c r="D1171" s="9"/>
      <c r="E1171" s="9">
        <v>5.5932203389830502</v>
      </c>
      <c r="F1171" s="9">
        <v>3.34883720930232</v>
      </c>
      <c r="G1171" s="9">
        <f t="shared" si="18"/>
        <v>12.29089475758769</v>
      </c>
      <c r="H1171" t="s">
        <v>2530</v>
      </c>
      <c r="I1171" t="s">
        <v>2519</v>
      </c>
    </row>
    <row r="1172" spans="1:9" x14ac:dyDescent="0.3">
      <c r="A1172">
        <v>6520</v>
      </c>
      <c r="B1172" t="s">
        <v>1268</v>
      </c>
      <c r="C1172" s="9">
        <v>3.34883720930232</v>
      </c>
      <c r="D1172" s="9">
        <v>2.6865671641790998</v>
      </c>
      <c r="E1172" s="9">
        <v>5.5932203389830502</v>
      </c>
      <c r="F1172" s="9"/>
      <c r="G1172" s="9">
        <f t="shared" si="18"/>
        <v>11.62862471246447</v>
      </c>
      <c r="H1172" t="s">
        <v>2516</v>
      </c>
      <c r="I1172" t="s">
        <v>2517</v>
      </c>
    </row>
    <row r="1173" spans="1:9" x14ac:dyDescent="0.3">
      <c r="A1173">
        <v>4769</v>
      </c>
      <c r="B1173" t="s">
        <v>915</v>
      </c>
      <c r="C1173" s="9">
        <v>3.34883720930232</v>
      </c>
      <c r="D1173" s="9"/>
      <c r="E1173" s="9">
        <v>5.5932203389830502</v>
      </c>
      <c r="F1173" s="9"/>
      <c r="G1173" s="9">
        <f t="shared" si="18"/>
        <v>8.9420575482853693</v>
      </c>
      <c r="H1173" t="s">
        <v>2522</v>
      </c>
      <c r="I1173" t="s">
        <v>2517</v>
      </c>
    </row>
    <row r="1174" spans="1:9" x14ac:dyDescent="0.3">
      <c r="A1174">
        <v>7221</v>
      </c>
      <c r="B1174" t="s">
        <v>1402</v>
      </c>
      <c r="C1174" s="9">
        <v>2.7906976744185998</v>
      </c>
      <c r="D1174" s="9">
        <v>7.6119402985074602</v>
      </c>
      <c r="E1174" s="9">
        <v>5.5932203389830502</v>
      </c>
      <c r="F1174" s="9">
        <v>9.4883720930232496</v>
      </c>
      <c r="G1174" s="9">
        <f t="shared" si="18"/>
        <v>25.484230404932362</v>
      </c>
      <c r="H1174" t="s">
        <v>2487</v>
      </c>
      <c r="I1174" t="s">
        <v>2468</v>
      </c>
    </row>
    <row r="1175" spans="1:9" x14ac:dyDescent="0.3">
      <c r="A1175">
        <v>1267</v>
      </c>
      <c r="B1175" t="s">
        <v>224</v>
      </c>
      <c r="C1175" s="9">
        <v>2.7906976744185998</v>
      </c>
      <c r="D1175" s="9">
        <v>6.7164179104477597</v>
      </c>
      <c r="E1175" s="9">
        <v>5.5932203389830502</v>
      </c>
      <c r="F1175" s="9">
        <v>5.5813953488371997</v>
      </c>
      <c r="G1175" s="9">
        <f t="shared" si="18"/>
        <v>20.681731272686608</v>
      </c>
      <c r="H1175" t="s">
        <v>2483</v>
      </c>
      <c r="I1175" t="s">
        <v>2472</v>
      </c>
    </row>
    <row r="1176" spans="1:9" x14ac:dyDescent="0.3">
      <c r="A1176">
        <v>3539</v>
      </c>
      <c r="B1176" t="s">
        <v>663</v>
      </c>
      <c r="C1176" s="9">
        <v>2.7906976744185998</v>
      </c>
      <c r="D1176" s="9">
        <v>6.2686567164179099</v>
      </c>
      <c r="E1176" s="9">
        <v>5.5932203389830502</v>
      </c>
      <c r="F1176" s="9">
        <v>5.5813953488371997</v>
      </c>
      <c r="G1176" s="9">
        <f t="shared" si="18"/>
        <v>20.23397007865676</v>
      </c>
      <c r="H1176" t="s">
        <v>2489</v>
      </c>
      <c r="I1176" t="s">
        <v>2480</v>
      </c>
    </row>
    <row r="1177" spans="1:9" x14ac:dyDescent="0.3">
      <c r="A1177">
        <v>3911</v>
      </c>
      <c r="B1177" t="s">
        <v>738</v>
      </c>
      <c r="C1177" s="9">
        <v>2.7906976744185998</v>
      </c>
      <c r="D1177" s="9">
        <v>2.23880597014925</v>
      </c>
      <c r="E1177" s="9">
        <v>5.5932203389830502</v>
      </c>
      <c r="F1177" s="9">
        <v>8.9302325581395294</v>
      </c>
      <c r="G1177" s="9">
        <f t="shared" si="18"/>
        <v>19.552956541690428</v>
      </c>
      <c r="H1177" t="s">
        <v>2518</v>
      </c>
      <c r="I1177" t="s">
        <v>2519</v>
      </c>
    </row>
    <row r="1178" spans="1:9" x14ac:dyDescent="0.3">
      <c r="A1178">
        <v>9431</v>
      </c>
      <c r="B1178" t="s">
        <v>1853</v>
      </c>
      <c r="C1178" s="9">
        <v>2.7906976744185998</v>
      </c>
      <c r="D1178" s="9">
        <v>4.9253731343283498</v>
      </c>
      <c r="E1178" s="9">
        <v>5.5932203389830502</v>
      </c>
      <c r="F1178" s="9">
        <v>6.1395348837209296</v>
      </c>
      <c r="G1178" s="9">
        <f t="shared" si="18"/>
        <v>19.448826031450931</v>
      </c>
      <c r="H1178" t="s">
        <v>2507</v>
      </c>
      <c r="I1178" t="s">
        <v>2506</v>
      </c>
    </row>
    <row r="1179" spans="1:9" x14ac:dyDescent="0.3">
      <c r="A1179">
        <v>7366</v>
      </c>
      <c r="B1179" t="s">
        <v>1425</v>
      </c>
      <c r="C1179" s="9">
        <v>2.7906976744185998</v>
      </c>
      <c r="D1179" s="9">
        <v>2.23880597014925</v>
      </c>
      <c r="E1179" s="9">
        <v>5.5932203389830502</v>
      </c>
      <c r="F1179" s="9">
        <v>5.5813953488371997</v>
      </c>
      <c r="G1179" s="9">
        <f t="shared" si="18"/>
        <v>16.2041193323881</v>
      </c>
      <c r="H1179" t="s">
        <v>114</v>
      </c>
      <c r="I1179" t="s">
        <v>2468</v>
      </c>
    </row>
    <row r="1180" spans="1:9" x14ac:dyDescent="0.3">
      <c r="A1180">
        <v>9027</v>
      </c>
      <c r="B1180" t="s">
        <v>1753</v>
      </c>
      <c r="C1180" s="9">
        <v>2.7906976744185998</v>
      </c>
      <c r="D1180" s="9">
        <v>4.4776119402985</v>
      </c>
      <c r="E1180" s="9">
        <v>5.5932203389830502</v>
      </c>
      <c r="F1180" s="9"/>
      <c r="G1180" s="9">
        <f t="shared" si="18"/>
        <v>12.861529953700149</v>
      </c>
      <c r="H1180" t="s">
        <v>2473</v>
      </c>
      <c r="I1180" t="s">
        <v>2474</v>
      </c>
    </row>
    <row r="1181" spans="1:9" x14ac:dyDescent="0.3">
      <c r="A1181">
        <v>6408</v>
      </c>
      <c r="B1181" t="s">
        <v>1243</v>
      </c>
      <c r="C1181" s="9">
        <v>2.7906976744185998</v>
      </c>
      <c r="D1181" s="9"/>
      <c r="E1181" s="9">
        <v>5.5932203389830502</v>
      </c>
      <c r="F1181" s="9"/>
      <c r="G1181" s="9">
        <f t="shared" si="18"/>
        <v>8.3839180134016509</v>
      </c>
      <c r="H1181" t="s">
        <v>2528</v>
      </c>
      <c r="I1181" t="s">
        <v>2510</v>
      </c>
    </row>
    <row r="1182" spans="1:9" x14ac:dyDescent="0.3">
      <c r="A1182">
        <v>7063</v>
      </c>
      <c r="B1182" t="s">
        <v>1372</v>
      </c>
      <c r="C1182" s="9">
        <v>2.7906976744185998</v>
      </c>
      <c r="D1182" s="9"/>
      <c r="E1182" s="9">
        <v>5.5932203389830502</v>
      </c>
      <c r="F1182" s="9"/>
      <c r="G1182" s="9">
        <f t="shared" si="18"/>
        <v>8.3839180134016509</v>
      </c>
      <c r="H1182" t="s">
        <v>2481</v>
      </c>
      <c r="I1182" t="s">
        <v>2466</v>
      </c>
    </row>
    <row r="1183" spans="1:9" x14ac:dyDescent="0.3">
      <c r="A1183">
        <v>8080</v>
      </c>
      <c r="B1183" t="s">
        <v>1566</v>
      </c>
      <c r="C1183" s="9">
        <v>2.7906976744185998</v>
      </c>
      <c r="D1183" s="9"/>
      <c r="E1183" s="9">
        <v>5.5932203389830502</v>
      </c>
      <c r="F1183" s="9"/>
      <c r="G1183" s="9">
        <f t="shared" si="18"/>
        <v>8.3839180134016509</v>
      </c>
      <c r="H1183" t="e">
        <v>#N/A</v>
      </c>
      <c r="I1183" t="e">
        <v>#N/A</v>
      </c>
    </row>
    <row r="1184" spans="1:9" x14ac:dyDescent="0.3">
      <c r="A1184">
        <v>6417</v>
      </c>
      <c r="B1184" t="s">
        <v>1246</v>
      </c>
      <c r="C1184" s="9"/>
      <c r="D1184" s="9">
        <v>15.223880597014899</v>
      </c>
      <c r="E1184" s="9">
        <v>5.5932203389830502</v>
      </c>
      <c r="F1184" s="9">
        <v>8.3720930232558093</v>
      </c>
      <c r="G1184" s="9">
        <f t="shared" si="18"/>
        <v>29.189193959253757</v>
      </c>
      <c r="H1184" t="s">
        <v>2509</v>
      </c>
      <c r="I1184" t="s">
        <v>2510</v>
      </c>
    </row>
    <row r="1185" spans="1:9" x14ac:dyDescent="0.3">
      <c r="A1185">
        <v>5385</v>
      </c>
      <c r="B1185" t="s">
        <v>2205</v>
      </c>
      <c r="C1185" s="9"/>
      <c r="D1185" s="9">
        <v>14.3283582089552</v>
      </c>
      <c r="E1185" s="9">
        <v>5.5932203389830502</v>
      </c>
      <c r="F1185" s="9">
        <v>3.34883720930232</v>
      </c>
      <c r="G1185" s="9">
        <f t="shared" si="18"/>
        <v>23.270415757240571</v>
      </c>
      <c r="H1185" t="s">
        <v>2490</v>
      </c>
      <c r="I1185" t="s">
        <v>2472</v>
      </c>
    </row>
    <row r="1186" spans="1:9" x14ac:dyDescent="0.3">
      <c r="A1186">
        <v>2439</v>
      </c>
      <c r="B1186" t="s">
        <v>449</v>
      </c>
      <c r="C1186" s="9"/>
      <c r="D1186" s="9">
        <v>11.194029850746199</v>
      </c>
      <c r="E1186" s="9">
        <v>5.5932203389830502</v>
      </c>
      <c r="F1186" s="9"/>
      <c r="G1186" s="9">
        <f t="shared" si="18"/>
        <v>16.787250189729249</v>
      </c>
      <c r="H1186" t="s">
        <v>2496</v>
      </c>
      <c r="I1186" t="s">
        <v>2497</v>
      </c>
    </row>
    <row r="1187" spans="1:9" x14ac:dyDescent="0.3">
      <c r="A1187">
        <v>9073</v>
      </c>
      <c r="B1187" t="s">
        <v>1762</v>
      </c>
      <c r="C1187" s="9"/>
      <c r="D1187" s="9">
        <v>4.4776119402985</v>
      </c>
      <c r="E1187" s="9">
        <v>5.5932203389830502</v>
      </c>
      <c r="F1187" s="9">
        <v>5.5813953488371997</v>
      </c>
      <c r="G1187" s="9">
        <f t="shared" si="18"/>
        <v>15.65222762811875</v>
      </c>
      <c r="H1187" t="s">
        <v>2496</v>
      </c>
      <c r="I1187" t="s">
        <v>2497</v>
      </c>
    </row>
    <row r="1188" spans="1:9" x14ac:dyDescent="0.3">
      <c r="A1188">
        <v>9461</v>
      </c>
      <c r="B1188" t="s">
        <v>1861</v>
      </c>
      <c r="C1188" s="9"/>
      <c r="D1188" s="9">
        <v>4.4776119402985</v>
      </c>
      <c r="E1188" s="9">
        <v>5.5932203389830502</v>
      </c>
      <c r="F1188" s="9">
        <v>5.5813953488371997</v>
      </c>
      <c r="G1188" s="9">
        <f t="shared" si="18"/>
        <v>15.65222762811875</v>
      </c>
      <c r="H1188" t="s">
        <v>2518</v>
      </c>
      <c r="I1188" t="s">
        <v>2519</v>
      </c>
    </row>
    <row r="1189" spans="1:9" x14ac:dyDescent="0.3">
      <c r="A1189">
        <v>5269</v>
      </c>
      <c r="B1189" t="s">
        <v>2196</v>
      </c>
      <c r="C1189" s="9"/>
      <c r="D1189" s="9">
        <v>9.8507462686567102</v>
      </c>
      <c r="E1189" s="9">
        <v>5.5932203389830502</v>
      </c>
      <c r="F1189" s="9"/>
      <c r="G1189" s="9">
        <f t="shared" si="18"/>
        <v>15.44396660763976</v>
      </c>
      <c r="H1189" t="s">
        <v>2520</v>
      </c>
      <c r="I1189" t="s">
        <v>2517</v>
      </c>
    </row>
    <row r="1190" spans="1:9" x14ac:dyDescent="0.3">
      <c r="A1190">
        <v>8848</v>
      </c>
      <c r="B1190" t="s">
        <v>1709</v>
      </c>
      <c r="C1190" s="9"/>
      <c r="D1190" s="9">
        <v>7.1641791044776104</v>
      </c>
      <c r="E1190" s="9">
        <v>5.5932203389830502</v>
      </c>
      <c r="F1190" s="9"/>
      <c r="G1190" s="9">
        <f t="shared" si="18"/>
        <v>12.75739944346066</v>
      </c>
      <c r="H1190" t="s">
        <v>110</v>
      </c>
      <c r="I1190" t="s">
        <v>2464</v>
      </c>
    </row>
    <row r="1191" spans="1:9" x14ac:dyDescent="0.3">
      <c r="A1191">
        <v>6767</v>
      </c>
      <c r="B1191" t="s">
        <v>1318</v>
      </c>
      <c r="C1191" s="9"/>
      <c r="D1191" s="9"/>
      <c r="E1191" s="9">
        <v>5.5932203389830502</v>
      </c>
      <c r="F1191" s="9">
        <v>6.6976744186046497</v>
      </c>
      <c r="G1191" s="9">
        <f t="shared" si="18"/>
        <v>12.290894757587701</v>
      </c>
      <c r="H1191" t="s">
        <v>2500</v>
      </c>
      <c r="I1191" t="s">
        <v>2466</v>
      </c>
    </row>
    <row r="1192" spans="1:9" x14ac:dyDescent="0.3">
      <c r="A1192">
        <v>2384</v>
      </c>
      <c r="B1192" t="s">
        <v>439</v>
      </c>
      <c r="C1192" s="9"/>
      <c r="D1192" s="9">
        <v>5.8208955223880503</v>
      </c>
      <c r="E1192" s="9">
        <v>5.5932203389830502</v>
      </c>
      <c r="F1192" s="9"/>
      <c r="G1192" s="9">
        <f t="shared" si="18"/>
        <v>11.414115861371101</v>
      </c>
      <c r="H1192" t="s">
        <v>2529</v>
      </c>
      <c r="I1192" t="s">
        <v>2510</v>
      </c>
    </row>
    <row r="1193" spans="1:9" x14ac:dyDescent="0.3">
      <c r="A1193">
        <v>2400</v>
      </c>
      <c r="B1193" t="s">
        <v>442</v>
      </c>
      <c r="C1193" s="9"/>
      <c r="D1193" s="9">
        <v>5.8208955223880503</v>
      </c>
      <c r="E1193" s="9">
        <v>5.5932203389830502</v>
      </c>
      <c r="F1193" s="9"/>
      <c r="G1193" s="9">
        <f t="shared" si="18"/>
        <v>11.414115861371101</v>
      </c>
      <c r="H1193" t="s">
        <v>2483</v>
      </c>
      <c r="I1193" t="s">
        <v>2472</v>
      </c>
    </row>
    <row r="1194" spans="1:9" x14ac:dyDescent="0.3">
      <c r="A1194">
        <v>5407</v>
      </c>
      <c r="B1194" t="s">
        <v>1045</v>
      </c>
      <c r="C1194" s="9"/>
      <c r="D1194" s="9">
        <v>2.23880597014925</v>
      </c>
      <c r="E1194" s="9">
        <v>5.5932203389830502</v>
      </c>
      <c r="F1194" s="9">
        <v>3.34883720930232</v>
      </c>
      <c r="G1194" s="9">
        <f t="shared" si="18"/>
        <v>11.18086351843462</v>
      </c>
      <c r="H1194" t="s">
        <v>2489</v>
      </c>
      <c r="I1194" t="s">
        <v>2480</v>
      </c>
    </row>
    <row r="1195" spans="1:9" x14ac:dyDescent="0.3">
      <c r="A1195">
        <v>8238</v>
      </c>
      <c r="B1195" t="s">
        <v>1598</v>
      </c>
      <c r="C1195" s="9"/>
      <c r="D1195" s="9">
        <v>2.23880597014925</v>
      </c>
      <c r="E1195" s="9">
        <v>5.5932203389830502</v>
      </c>
      <c r="F1195" s="9">
        <v>3.34883720930232</v>
      </c>
      <c r="G1195" s="9">
        <f t="shared" si="18"/>
        <v>11.18086351843462</v>
      </c>
      <c r="H1195" t="s">
        <v>2526</v>
      </c>
      <c r="I1195" t="s">
        <v>2519</v>
      </c>
    </row>
    <row r="1196" spans="1:9" x14ac:dyDescent="0.3">
      <c r="A1196">
        <v>1582</v>
      </c>
      <c r="B1196" t="s">
        <v>289</v>
      </c>
      <c r="C1196" s="9"/>
      <c r="D1196" s="9">
        <v>2.23880597014925</v>
      </c>
      <c r="E1196" s="9">
        <v>5.5932203389830502</v>
      </c>
      <c r="F1196" s="9">
        <v>2.7906976744185998</v>
      </c>
      <c r="G1196" s="9">
        <f t="shared" si="18"/>
        <v>10.6227239835509</v>
      </c>
      <c r="H1196" t="s">
        <v>2507</v>
      </c>
      <c r="I1196" t="s">
        <v>2506</v>
      </c>
    </row>
    <row r="1197" spans="1:9" x14ac:dyDescent="0.3">
      <c r="A1197">
        <v>4692</v>
      </c>
      <c r="B1197" t="s">
        <v>899</v>
      </c>
      <c r="C1197" s="9"/>
      <c r="D1197" s="9">
        <v>2.23880597014925</v>
      </c>
      <c r="E1197" s="9">
        <v>5.5932203389830502</v>
      </c>
      <c r="F1197" s="9">
        <v>2.7906976744185998</v>
      </c>
      <c r="G1197" s="9">
        <f t="shared" si="18"/>
        <v>10.6227239835509</v>
      </c>
      <c r="H1197" t="s">
        <v>2514</v>
      </c>
      <c r="I1197" t="s">
        <v>2512</v>
      </c>
    </row>
    <row r="1198" spans="1:9" x14ac:dyDescent="0.3">
      <c r="A1198">
        <v>4470</v>
      </c>
      <c r="B1198" t="s">
        <v>863</v>
      </c>
      <c r="C1198" s="9"/>
      <c r="D1198" s="9"/>
      <c r="E1198" s="9">
        <v>5.5932203389830502</v>
      </c>
      <c r="F1198" s="9">
        <v>3.34883720930232</v>
      </c>
      <c r="G1198" s="9">
        <f t="shared" si="18"/>
        <v>8.9420575482853693</v>
      </c>
      <c r="H1198" t="s">
        <v>2487</v>
      </c>
      <c r="I1198" t="s">
        <v>2468</v>
      </c>
    </row>
    <row r="1199" spans="1:9" x14ac:dyDescent="0.3">
      <c r="A1199">
        <v>7255</v>
      </c>
      <c r="B1199" t="s">
        <v>1406</v>
      </c>
      <c r="C1199" s="9"/>
      <c r="D1199" s="9">
        <v>2.6865671641790998</v>
      </c>
      <c r="E1199" s="9">
        <v>5.5932203389830502</v>
      </c>
      <c r="F1199" s="9"/>
      <c r="G1199" s="9">
        <f t="shared" si="18"/>
        <v>8.2797875031621508</v>
      </c>
      <c r="H1199" t="s">
        <v>2498</v>
      </c>
      <c r="I1199" t="s">
        <v>2470</v>
      </c>
    </row>
    <row r="1200" spans="1:9" x14ac:dyDescent="0.3">
      <c r="A1200">
        <v>7967</v>
      </c>
      <c r="B1200" t="s">
        <v>1547</v>
      </c>
      <c r="C1200" s="9"/>
      <c r="D1200" s="9">
        <v>2.6865671641790998</v>
      </c>
      <c r="E1200" s="9">
        <v>5.5932203389830502</v>
      </c>
      <c r="F1200" s="9"/>
      <c r="G1200" s="9">
        <f t="shared" si="18"/>
        <v>8.2797875031621508</v>
      </c>
      <c r="H1200" t="s">
        <v>2483</v>
      </c>
      <c r="I1200" t="s">
        <v>2472</v>
      </c>
    </row>
    <row r="1201" spans="1:9" x14ac:dyDescent="0.3">
      <c r="A1201">
        <v>3202</v>
      </c>
      <c r="B1201" t="s">
        <v>598</v>
      </c>
      <c r="C1201" s="9"/>
      <c r="D1201" s="9">
        <v>2.23880597014925</v>
      </c>
      <c r="E1201" s="9">
        <v>5.5932203389830502</v>
      </c>
      <c r="F1201" s="9"/>
      <c r="G1201" s="9">
        <f t="shared" si="18"/>
        <v>7.8320263091323001</v>
      </c>
      <c r="H1201" t="s">
        <v>2484</v>
      </c>
      <c r="I1201" t="s">
        <v>2468</v>
      </c>
    </row>
    <row r="1202" spans="1:9" x14ac:dyDescent="0.3">
      <c r="A1202">
        <v>4513</v>
      </c>
      <c r="B1202" t="s">
        <v>2161</v>
      </c>
      <c r="C1202" s="9"/>
      <c r="D1202" s="9">
        <v>2.23880597014925</v>
      </c>
      <c r="E1202" s="9">
        <v>5.5932203389830502</v>
      </c>
      <c r="F1202" s="9"/>
      <c r="G1202" s="9">
        <f t="shared" si="18"/>
        <v>7.8320263091323001</v>
      </c>
      <c r="H1202" t="s">
        <v>2527</v>
      </c>
      <c r="I1202" t="s">
        <v>2506</v>
      </c>
    </row>
    <row r="1203" spans="1:9" x14ac:dyDescent="0.3">
      <c r="A1203">
        <v>4650</v>
      </c>
      <c r="B1203" t="s">
        <v>893</v>
      </c>
      <c r="C1203" s="9"/>
      <c r="D1203" s="9">
        <v>2.23880597014925</v>
      </c>
      <c r="E1203" s="9">
        <v>5.5932203389830502</v>
      </c>
      <c r="F1203" s="9"/>
      <c r="G1203" s="9">
        <f t="shared" si="18"/>
        <v>7.8320263091323001</v>
      </c>
      <c r="H1203" t="s">
        <v>2496</v>
      </c>
      <c r="I1203" t="s">
        <v>2497</v>
      </c>
    </row>
    <row r="1204" spans="1:9" x14ac:dyDescent="0.3">
      <c r="A1204">
        <v>5899</v>
      </c>
      <c r="B1204" t="s">
        <v>1142</v>
      </c>
      <c r="C1204" s="9"/>
      <c r="D1204" s="9">
        <v>2.23880597014925</v>
      </c>
      <c r="E1204" s="9">
        <v>5.5932203389830502</v>
      </c>
      <c r="F1204" s="9"/>
      <c r="G1204" s="9">
        <f t="shared" si="18"/>
        <v>7.8320263091323001</v>
      </c>
      <c r="H1204" t="s">
        <v>114</v>
      </c>
      <c r="I1204" t="s">
        <v>2468</v>
      </c>
    </row>
    <row r="1205" spans="1:9" x14ac:dyDescent="0.3">
      <c r="A1205">
        <v>9126</v>
      </c>
      <c r="B1205" t="s">
        <v>1778</v>
      </c>
      <c r="C1205" s="9"/>
      <c r="D1205" s="9">
        <v>2.23880597014925</v>
      </c>
      <c r="E1205" s="9">
        <v>5.5932203389830502</v>
      </c>
      <c r="F1205" s="9"/>
      <c r="G1205" s="9">
        <f t="shared" si="18"/>
        <v>7.8320263091323001</v>
      </c>
      <c r="H1205" t="s">
        <v>2495</v>
      </c>
      <c r="I1205" t="s">
        <v>2470</v>
      </c>
    </row>
    <row r="1206" spans="1:9" x14ac:dyDescent="0.3">
      <c r="A1206">
        <v>1502</v>
      </c>
      <c r="B1206" t="s">
        <v>1974</v>
      </c>
      <c r="C1206" s="9"/>
      <c r="D1206" s="9"/>
      <c r="E1206" s="9">
        <v>5.5932203389830502</v>
      </c>
      <c r="F1206" s="9"/>
      <c r="G1206" s="9">
        <f t="shared" si="18"/>
        <v>5.5932203389830502</v>
      </c>
      <c r="H1206" t="s">
        <v>2479</v>
      </c>
      <c r="I1206" t="s">
        <v>2480</v>
      </c>
    </row>
    <row r="1207" spans="1:9" x14ac:dyDescent="0.3">
      <c r="A1207">
        <v>2561</v>
      </c>
      <c r="B1207" t="s">
        <v>475</v>
      </c>
      <c r="C1207" s="9"/>
      <c r="D1207" s="9"/>
      <c r="E1207" s="9">
        <v>5.5932203389830502</v>
      </c>
      <c r="F1207" s="9"/>
      <c r="G1207" s="9">
        <f t="shared" si="18"/>
        <v>5.5932203389830502</v>
      </c>
      <c r="H1207" t="s">
        <v>2491</v>
      </c>
      <c r="I1207" t="s">
        <v>2492</v>
      </c>
    </row>
    <row r="1208" spans="1:9" x14ac:dyDescent="0.3">
      <c r="A1208">
        <v>2571</v>
      </c>
      <c r="B1208" t="s">
        <v>2045</v>
      </c>
      <c r="C1208" s="9"/>
      <c r="D1208" s="9"/>
      <c r="E1208" s="9">
        <v>5.5932203389830502</v>
      </c>
      <c r="F1208" s="9"/>
      <c r="G1208" s="9">
        <f t="shared" si="18"/>
        <v>5.5932203389830502</v>
      </c>
      <c r="H1208" t="s">
        <v>2511</v>
      </c>
      <c r="I1208" t="s">
        <v>2512</v>
      </c>
    </row>
    <row r="1209" spans="1:9" x14ac:dyDescent="0.3">
      <c r="A1209">
        <v>2697</v>
      </c>
      <c r="B1209" t="s">
        <v>2057</v>
      </c>
      <c r="C1209" s="9"/>
      <c r="D1209" s="9"/>
      <c r="E1209" s="9">
        <v>5.5932203389830502</v>
      </c>
      <c r="F1209" s="9"/>
      <c r="G1209" s="9">
        <f t="shared" si="18"/>
        <v>5.5932203389830502</v>
      </c>
      <c r="H1209" t="s">
        <v>2478</v>
      </c>
      <c r="I1209" t="s">
        <v>2474</v>
      </c>
    </row>
    <row r="1210" spans="1:9" x14ac:dyDescent="0.3">
      <c r="A1210">
        <v>3694</v>
      </c>
      <c r="B1210" t="s">
        <v>694</v>
      </c>
      <c r="C1210" s="9"/>
      <c r="D1210" s="9"/>
      <c r="E1210" s="9">
        <v>5.5932203389830502</v>
      </c>
      <c r="F1210" s="9"/>
      <c r="G1210" s="9">
        <f t="shared" si="18"/>
        <v>5.5932203389830502</v>
      </c>
      <c r="H1210" t="s">
        <v>2487</v>
      </c>
      <c r="I1210" t="s">
        <v>2468</v>
      </c>
    </row>
    <row r="1211" spans="1:9" x14ac:dyDescent="0.3">
      <c r="A1211">
        <v>4484</v>
      </c>
      <c r="B1211" t="s">
        <v>2158</v>
      </c>
      <c r="C1211" s="9"/>
      <c r="D1211" s="9"/>
      <c r="E1211" s="9">
        <v>5.5932203389830502</v>
      </c>
      <c r="F1211" s="9"/>
      <c r="G1211" s="9">
        <f t="shared" si="18"/>
        <v>5.5932203389830502</v>
      </c>
      <c r="H1211" t="s">
        <v>2496</v>
      </c>
      <c r="I1211" t="s">
        <v>2497</v>
      </c>
    </row>
    <row r="1212" spans="1:9" x14ac:dyDescent="0.3">
      <c r="A1212">
        <v>4787</v>
      </c>
      <c r="B1212" t="s">
        <v>2177</v>
      </c>
      <c r="C1212" s="9"/>
      <c r="D1212" s="9"/>
      <c r="E1212" s="9">
        <v>5.5932203389830502</v>
      </c>
      <c r="F1212" s="9"/>
      <c r="G1212" s="9">
        <f t="shared" si="18"/>
        <v>5.5932203389830502</v>
      </c>
      <c r="H1212" t="s">
        <v>2493</v>
      </c>
      <c r="I1212" t="s">
        <v>2472</v>
      </c>
    </row>
    <row r="1213" spans="1:9" x14ac:dyDescent="0.3">
      <c r="A1213">
        <v>4915</v>
      </c>
      <c r="B1213" t="s">
        <v>949</v>
      </c>
      <c r="C1213" s="9"/>
      <c r="D1213" s="9"/>
      <c r="E1213" s="9">
        <v>5.5932203389830502</v>
      </c>
      <c r="F1213" s="9"/>
      <c r="G1213" s="9">
        <f t="shared" si="18"/>
        <v>5.5932203389830502</v>
      </c>
      <c r="H1213" t="s">
        <v>2499</v>
      </c>
      <c r="I1213" t="s">
        <v>2470</v>
      </c>
    </row>
    <row r="1214" spans="1:9" x14ac:dyDescent="0.3">
      <c r="A1214">
        <v>4942</v>
      </c>
      <c r="B1214" t="s">
        <v>955</v>
      </c>
      <c r="C1214" s="9"/>
      <c r="D1214" s="9"/>
      <c r="E1214" s="9">
        <v>5.5932203389830502</v>
      </c>
      <c r="F1214" s="9"/>
      <c r="G1214" s="9">
        <f t="shared" si="18"/>
        <v>5.5932203389830502</v>
      </c>
      <c r="H1214" t="s">
        <v>2490</v>
      </c>
      <c r="I1214" t="s">
        <v>2472</v>
      </c>
    </row>
    <row r="1215" spans="1:9" x14ac:dyDescent="0.3">
      <c r="A1215">
        <v>5916</v>
      </c>
      <c r="B1215" t="s">
        <v>1146</v>
      </c>
      <c r="C1215" s="9"/>
      <c r="D1215" s="9"/>
      <c r="E1215" s="9">
        <v>5.5932203389830502</v>
      </c>
      <c r="F1215" s="9"/>
      <c r="G1215" s="9">
        <f t="shared" si="18"/>
        <v>5.5932203389830502</v>
      </c>
      <c r="H1215" t="s">
        <v>2526</v>
      </c>
      <c r="I1215" t="s">
        <v>2519</v>
      </c>
    </row>
    <row r="1216" spans="1:9" x14ac:dyDescent="0.3">
      <c r="A1216">
        <v>5978</v>
      </c>
      <c r="B1216" t="s">
        <v>2234</v>
      </c>
      <c r="C1216" s="9"/>
      <c r="D1216" s="9"/>
      <c r="E1216" s="9">
        <v>5.5932203389830502</v>
      </c>
      <c r="F1216" s="9"/>
      <c r="G1216" s="9">
        <f t="shared" si="18"/>
        <v>5.5932203389830502</v>
      </c>
      <c r="H1216" t="s">
        <v>2491</v>
      </c>
      <c r="I1216" t="s">
        <v>2492</v>
      </c>
    </row>
    <row r="1217" spans="1:9" x14ac:dyDescent="0.3">
      <c r="A1217">
        <v>6717</v>
      </c>
      <c r="B1217" t="s">
        <v>1311</v>
      </c>
      <c r="C1217" s="9"/>
      <c r="D1217" s="9"/>
      <c r="E1217" s="9">
        <v>5.5932203389830502</v>
      </c>
      <c r="F1217" s="9"/>
      <c r="G1217" s="9">
        <f t="shared" si="18"/>
        <v>5.5932203389830502</v>
      </c>
      <c r="H1217" t="s">
        <v>2490</v>
      </c>
      <c r="I1217" t="s">
        <v>2472</v>
      </c>
    </row>
    <row r="1218" spans="1:9" x14ac:dyDescent="0.3">
      <c r="A1218">
        <v>7189</v>
      </c>
      <c r="B1218" t="s">
        <v>1396</v>
      </c>
      <c r="C1218" s="9"/>
      <c r="D1218" s="9"/>
      <c r="E1218" s="9">
        <v>5.5932203389830502</v>
      </c>
      <c r="F1218" s="9"/>
      <c r="G1218" s="9">
        <f t="shared" ref="G1218:G1281" si="19">C1218+D1218+E1218+F1218</f>
        <v>5.5932203389830502</v>
      </c>
      <c r="H1218" t="s">
        <v>2525</v>
      </c>
      <c r="I1218" t="s">
        <v>2519</v>
      </c>
    </row>
    <row r="1219" spans="1:9" x14ac:dyDescent="0.3">
      <c r="A1219">
        <v>8385</v>
      </c>
      <c r="B1219" t="s">
        <v>2383</v>
      </c>
      <c r="C1219" s="9"/>
      <c r="D1219" s="9"/>
      <c r="E1219" s="9">
        <v>5.5932203389830502</v>
      </c>
      <c r="F1219" s="9"/>
      <c r="G1219" s="9">
        <f t="shared" si="19"/>
        <v>5.5932203389830502</v>
      </c>
      <c r="H1219" t="s">
        <v>2513</v>
      </c>
      <c r="I1219" t="s">
        <v>2512</v>
      </c>
    </row>
    <row r="1220" spans="1:9" x14ac:dyDescent="0.3">
      <c r="A1220">
        <v>9646</v>
      </c>
      <c r="B1220" t="s">
        <v>1906</v>
      </c>
      <c r="C1220" s="9"/>
      <c r="D1220" s="9"/>
      <c r="E1220" s="9">
        <v>5.5932203389830502</v>
      </c>
      <c r="F1220" s="9"/>
      <c r="G1220" s="9">
        <f t="shared" si="19"/>
        <v>5.5932203389830502</v>
      </c>
      <c r="H1220" t="s">
        <v>2496</v>
      </c>
      <c r="I1220" t="s">
        <v>2497</v>
      </c>
    </row>
    <row r="1221" spans="1:9" x14ac:dyDescent="0.3">
      <c r="A1221">
        <v>7042</v>
      </c>
      <c r="B1221" t="s">
        <v>1367</v>
      </c>
      <c r="C1221" s="9">
        <v>15.6279069767441</v>
      </c>
      <c r="D1221" s="9">
        <v>4.4776119402985</v>
      </c>
      <c r="E1221" s="9">
        <v>5.0847457627118597</v>
      </c>
      <c r="F1221" s="9"/>
      <c r="G1221" s="9">
        <f t="shared" si="19"/>
        <v>25.190264679754463</v>
      </c>
      <c r="H1221" t="s">
        <v>2521</v>
      </c>
      <c r="I1221" t="s">
        <v>2519</v>
      </c>
    </row>
    <row r="1222" spans="1:9" x14ac:dyDescent="0.3">
      <c r="A1222">
        <v>9656</v>
      </c>
      <c r="B1222" t="s">
        <v>826</v>
      </c>
      <c r="C1222" s="9">
        <v>13.953488372093</v>
      </c>
      <c r="D1222" s="9">
        <v>13.4328358208955</v>
      </c>
      <c r="E1222" s="9">
        <v>5.0847457627118597</v>
      </c>
      <c r="F1222" s="9">
        <v>13.953488372093</v>
      </c>
      <c r="G1222" s="9">
        <f t="shared" si="19"/>
        <v>46.424558327793356</v>
      </c>
      <c r="H1222" t="s">
        <v>2476</v>
      </c>
      <c r="I1222" t="s">
        <v>2477</v>
      </c>
    </row>
    <row r="1223" spans="1:9" x14ac:dyDescent="0.3">
      <c r="A1223">
        <v>3610</v>
      </c>
      <c r="B1223" t="s">
        <v>678</v>
      </c>
      <c r="C1223" s="9">
        <v>13.953488372093</v>
      </c>
      <c r="D1223" s="9">
        <v>2.23880597014925</v>
      </c>
      <c r="E1223" s="9">
        <v>5.0847457627118597</v>
      </c>
      <c r="F1223" s="9">
        <v>13.953488372093</v>
      </c>
      <c r="G1223" s="9">
        <f t="shared" si="19"/>
        <v>35.230528477047109</v>
      </c>
      <c r="H1223" t="s">
        <v>2485</v>
      </c>
      <c r="I1223" t="s">
        <v>2468</v>
      </c>
    </row>
    <row r="1224" spans="1:9" x14ac:dyDescent="0.3">
      <c r="A1224">
        <v>8549</v>
      </c>
      <c r="B1224" t="s">
        <v>1660</v>
      </c>
      <c r="C1224" s="9">
        <v>12.837209302325499</v>
      </c>
      <c r="D1224" s="9"/>
      <c r="E1224" s="9">
        <v>5.0847457627118597</v>
      </c>
      <c r="F1224" s="9">
        <v>2.7906976744185998</v>
      </c>
      <c r="G1224" s="9">
        <f t="shared" si="19"/>
        <v>20.712652739455958</v>
      </c>
      <c r="H1224" t="s">
        <v>2487</v>
      </c>
      <c r="I1224" t="s">
        <v>2468</v>
      </c>
    </row>
    <row r="1225" spans="1:9" x14ac:dyDescent="0.3">
      <c r="A1225">
        <v>4141</v>
      </c>
      <c r="B1225" t="s">
        <v>2139</v>
      </c>
      <c r="C1225" s="9">
        <v>11.7209302325581</v>
      </c>
      <c r="D1225" s="9">
        <v>4.4776119402985</v>
      </c>
      <c r="E1225" s="9">
        <v>5.0847457627118597</v>
      </c>
      <c r="F1225" s="9">
        <v>8.3720930232558093</v>
      </c>
      <c r="G1225" s="9">
        <f t="shared" si="19"/>
        <v>29.655380958824267</v>
      </c>
      <c r="H1225" t="s">
        <v>2491</v>
      </c>
      <c r="I1225" t="s">
        <v>2492</v>
      </c>
    </row>
    <row r="1226" spans="1:9" x14ac:dyDescent="0.3">
      <c r="A1226">
        <v>8935</v>
      </c>
      <c r="B1226" t="s">
        <v>1734</v>
      </c>
      <c r="C1226" s="9">
        <v>9.4883720930232496</v>
      </c>
      <c r="D1226" s="9">
        <v>6.7164179104477597</v>
      </c>
      <c r="E1226" s="9">
        <v>5.0847457627118597</v>
      </c>
      <c r="F1226" s="9">
        <v>6.1395348837209296</v>
      </c>
      <c r="G1226" s="9">
        <f t="shared" si="19"/>
        <v>27.429070649903803</v>
      </c>
      <c r="H1226" t="s">
        <v>1131</v>
      </c>
      <c r="I1226" t="s">
        <v>2477</v>
      </c>
    </row>
    <row r="1227" spans="1:9" x14ac:dyDescent="0.3">
      <c r="A1227">
        <v>4040</v>
      </c>
      <c r="B1227" t="s">
        <v>767</v>
      </c>
      <c r="C1227" s="9">
        <v>8.9302325581395294</v>
      </c>
      <c r="D1227" s="9">
        <v>4.4776119402985</v>
      </c>
      <c r="E1227" s="9">
        <v>5.0847457627118597</v>
      </c>
      <c r="F1227" s="9">
        <v>3.34883720930232</v>
      </c>
      <c r="G1227" s="9">
        <f t="shared" si="19"/>
        <v>21.84142747045221</v>
      </c>
      <c r="H1227" t="s">
        <v>2518</v>
      </c>
      <c r="I1227" t="s">
        <v>2519</v>
      </c>
    </row>
    <row r="1228" spans="1:9" x14ac:dyDescent="0.3">
      <c r="A1228">
        <v>8107</v>
      </c>
      <c r="B1228" t="s">
        <v>1568</v>
      </c>
      <c r="C1228" s="9">
        <v>8.9302325581395294</v>
      </c>
      <c r="D1228" s="9">
        <v>4.4776119402985</v>
      </c>
      <c r="E1228" s="9">
        <v>5.0847457627118597</v>
      </c>
      <c r="F1228" s="9"/>
      <c r="G1228" s="9">
        <f t="shared" si="19"/>
        <v>18.492590261149889</v>
      </c>
      <c r="H1228" t="s">
        <v>2521</v>
      </c>
      <c r="I1228" t="s">
        <v>2519</v>
      </c>
    </row>
    <row r="1229" spans="1:9" x14ac:dyDescent="0.3">
      <c r="A1229">
        <v>5911</v>
      </c>
      <c r="B1229" t="s">
        <v>1144</v>
      </c>
      <c r="C1229" s="9">
        <v>8.3720930232558093</v>
      </c>
      <c r="D1229" s="9"/>
      <c r="E1229" s="9">
        <v>5.0847457627118597</v>
      </c>
      <c r="F1229" s="9">
        <v>2.7906976744185998</v>
      </c>
      <c r="G1229" s="9">
        <f t="shared" si="19"/>
        <v>16.247536460386268</v>
      </c>
      <c r="H1229" t="s">
        <v>2498</v>
      </c>
      <c r="I1229" t="s">
        <v>2470</v>
      </c>
    </row>
    <row r="1230" spans="1:9" x14ac:dyDescent="0.3">
      <c r="A1230">
        <v>4474</v>
      </c>
      <c r="B1230" t="s">
        <v>864</v>
      </c>
      <c r="C1230" s="9">
        <v>8.3720930232558093</v>
      </c>
      <c r="D1230" s="9">
        <v>2.23880597014925</v>
      </c>
      <c r="E1230" s="9">
        <v>5.0847457627118597</v>
      </c>
      <c r="F1230" s="9"/>
      <c r="G1230" s="9">
        <f t="shared" si="19"/>
        <v>15.695644756116918</v>
      </c>
      <c r="H1230" t="s">
        <v>2487</v>
      </c>
      <c r="I1230" t="s">
        <v>2468</v>
      </c>
    </row>
    <row r="1231" spans="1:9" x14ac:dyDescent="0.3">
      <c r="A1231">
        <v>1725</v>
      </c>
      <c r="B1231" t="s">
        <v>319</v>
      </c>
      <c r="C1231" s="9">
        <v>7.2558139534883699</v>
      </c>
      <c r="D1231" s="9">
        <v>2.23880597014925</v>
      </c>
      <c r="E1231" s="9">
        <v>5.0847457627118597</v>
      </c>
      <c r="F1231" s="9"/>
      <c r="G1231" s="9">
        <f t="shared" si="19"/>
        <v>14.57936568634948</v>
      </c>
      <c r="H1231" t="s">
        <v>2499</v>
      </c>
      <c r="I1231" t="s">
        <v>2470</v>
      </c>
    </row>
    <row r="1232" spans="1:9" x14ac:dyDescent="0.3">
      <c r="A1232">
        <v>4725</v>
      </c>
      <c r="B1232" t="s">
        <v>905</v>
      </c>
      <c r="C1232" s="9">
        <v>6.1395348837209296</v>
      </c>
      <c r="D1232" s="9">
        <v>2.23880597014925</v>
      </c>
      <c r="E1232" s="9">
        <v>5.0847457627118597</v>
      </c>
      <c r="F1232" s="9">
        <v>7.2558139534883699</v>
      </c>
      <c r="G1232" s="9">
        <f t="shared" si="19"/>
        <v>20.71890057007041</v>
      </c>
      <c r="H1232" t="s">
        <v>112</v>
      </c>
      <c r="I1232" t="s">
        <v>2464</v>
      </c>
    </row>
    <row r="1233" spans="1:9" x14ac:dyDescent="0.3">
      <c r="A1233">
        <v>8382</v>
      </c>
      <c r="B1233" t="s">
        <v>1626</v>
      </c>
      <c r="C1233" s="9">
        <v>6.1395348837209296</v>
      </c>
      <c r="D1233" s="9"/>
      <c r="E1233" s="9">
        <v>5.0847457627118597</v>
      </c>
      <c r="F1233" s="9">
        <v>2.7906976744185998</v>
      </c>
      <c r="G1233" s="9">
        <f t="shared" si="19"/>
        <v>14.014978320851387</v>
      </c>
      <c r="H1233" t="s">
        <v>2491</v>
      </c>
      <c r="I1233" t="s">
        <v>2492</v>
      </c>
    </row>
    <row r="1234" spans="1:9" x14ac:dyDescent="0.3">
      <c r="A1234">
        <v>7728</v>
      </c>
      <c r="B1234" t="s">
        <v>1501</v>
      </c>
      <c r="C1234" s="9">
        <v>5.5813953488371997</v>
      </c>
      <c r="D1234" s="9"/>
      <c r="E1234" s="9">
        <v>5.0847457627118597</v>
      </c>
      <c r="F1234" s="9">
        <v>10.604651162790599</v>
      </c>
      <c r="G1234" s="9">
        <f t="shared" si="19"/>
        <v>21.270792274339659</v>
      </c>
      <c r="H1234" t="s">
        <v>2491</v>
      </c>
      <c r="I1234" t="s">
        <v>2492</v>
      </c>
    </row>
    <row r="1235" spans="1:9" x14ac:dyDescent="0.3">
      <c r="A1235">
        <v>2583</v>
      </c>
      <c r="B1235" t="s">
        <v>480</v>
      </c>
      <c r="C1235" s="9">
        <v>5.5813953488371997</v>
      </c>
      <c r="D1235" s="9">
        <v>4.4776119402985</v>
      </c>
      <c r="E1235" s="9">
        <v>5.0847457627118597</v>
      </c>
      <c r="F1235" s="9"/>
      <c r="G1235" s="9">
        <f t="shared" si="19"/>
        <v>15.143753051847559</v>
      </c>
      <c r="H1235" t="s">
        <v>2485</v>
      </c>
      <c r="I1235" t="s">
        <v>2468</v>
      </c>
    </row>
    <row r="1236" spans="1:9" x14ac:dyDescent="0.3">
      <c r="A1236">
        <v>2978</v>
      </c>
      <c r="B1236" t="s">
        <v>556</v>
      </c>
      <c r="C1236" s="9">
        <v>5.5813953488371997</v>
      </c>
      <c r="D1236" s="9">
        <v>2.23880597014925</v>
      </c>
      <c r="E1236" s="9">
        <v>5.0847457627118597</v>
      </c>
      <c r="F1236" s="9"/>
      <c r="G1236" s="9">
        <f t="shared" si="19"/>
        <v>12.90494708169831</v>
      </c>
      <c r="H1236" t="s">
        <v>112</v>
      </c>
      <c r="I1236" t="s">
        <v>2464</v>
      </c>
    </row>
    <row r="1237" spans="1:9" x14ac:dyDescent="0.3">
      <c r="A1237">
        <v>4026</v>
      </c>
      <c r="B1237" t="s">
        <v>763</v>
      </c>
      <c r="C1237" s="9">
        <v>5.5813953488371997</v>
      </c>
      <c r="D1237" s="9"/>
      <c r="E1237" s="9">
        <v>5.0847457627118597</v>
      </c>
      <c r="F1237" s="9"/>
      <c r="G1237" s="9">
        <f t="shared" si="19"/>
        <v>10.666141111549059</v>
      </c>
      <c r="H1237" t="s">
        <v>2527</v>
      </c>
      <c r="I1237" t="s">
        <v>2506</v>
      </c>
    </row>
    <row r="1238" spans="1:9" x14ac:dyDescent="0.3">
      <c r="A1238">
        <v>5262</v>
      </c>
      <c r="B1238" t="s">
        <v>1018</v>
      </c>
      <c r="C1238" s="9">
        <v>5.5813953488371997</v>
      </c>
      <c r="D1238" s="9"/>
      <c r="E1238" s="9">
        <v>5.0847457627118597</v>
      </c>
      <c r="F1238" s="9"/>
      <c r="G1238" s="9">
        <f t="shared" si="19"/>
        <v>10.666141111549059</v>
      </c>
      <c r="H1238" t="s">
        <v>2499</v>
      </c>
      <c r="I1238" t="s">
        <v>2470</v>
      </c>
    </row>
    <row r="1239" spans="1:9" x14ac:dyDescent="0.3">
      <c r="A1239">
        <v>8485</v>
      </c>
      <c r="B1239" t="s">
        <v>2388</v>
      </c>
      <c r="C1239" s="9">
        <v>5.0232558139534804</v>
      </c>
      <c r="D1239" s="9">
        <v>4.0298507462686501</v>
      </c>
      <c r="E1239" s="9">
        <v>5.0847457627118597</v>
      </c>
      <c r="F1239" s="9"/>
      <c r="G1239" s="9">
        <f t="shared" si="19"/>
        <v>14.137852322933989</v>
      </c>
      <c r="H1239" t="s">
        <v>2493</v>
      </c>
      <c r="I1239" t="s">
        <v>2472</v>
      </c>
    </row>
    <row r="1240" spans="1:9" x14ac:dyDescent="0.3">
      <c r="A1240">
        <v>4880</v>
      </c>
      <c r="B1240" t="s">
        <v>939</v>
      </c>
      <c r="C1240" s="9">
        <v>4.4651162790697603</v>
      </c>
      <c r="D1240" s="9">
        <v>2.6865671641790998</v>
      </c>
      <c r="E1240" s="9">
        <v>5.0847457627118597</v>
      </c>
      <c r="F1240" s="9">
        <v>2.7906976744185998</v>
      </c>
      <c r="G1240" s="9">
        <f t="shared" si="19"/>
        <v>15.027126880379321</v>
      </c>
      <c r="H1240" t="s">
        <v>110</v>
      </c>
      <c r="I1240" t="s">
        <v>2464</v>
      </c>
    </row>
    <row r="1241" spans="1:9" x14ac:dyDescent="0.3">
      <c r="A1241">
        <v>3175</v>
      </c>
      <c r="B1241" t="s">
        <v>594</v>
      </c>
      <c r="C1241" s="9">
        <v>3.9069767441860401</v>
      </c>
      <c r="D1241" s="9"/>
      <c r="E1241" s="9">
        <v>5.0847457627118597</v>
      </c>
      <c r="F1241" s="9">
        <v>13.395348837209299</v>
      </c>
      <c r="G1241" s="9">
        <f t="shared" si="19"/>
        <v>22.387071344107198</v>
      </c>
      <c r="H1241" t="s">
        <v>2499</v>
      </c>
      <c r="I1241" t="s">
        <v>2470</v>
      </c>
    </row>
    <row r="1242" spans="1:9" x14ac:dyDescent="0.3">
      <c r="A1242">
        <v>8932</v>
      </c>
      <c r="B1242" t="s">
        <v>1733</v>
      </c>
      <c r="C1242" s="9">
        <v>3.9069767441860401</v>
      </c>
      <c r="D1242" s="9">
        <v>5.8208955223880503</v>
      </c>
      <c r="E1242" s="9">
        <v>5.0847457627118597</v>
      </c>
      <c r="F1242" s="9">
        <v>2.7906976744185998</v>
      </c>
      <c r="G1242" s="9">
        <f t="shared" si="19"/>
        <v>17.603315703704549</v>
      </c>
      <c r="H1242" t="s">
        <v>2516</v>
      </c>
      <c r="I1242" t="s">
        <v>2517</v>
      </c>
    </row>
    <row r="1243" spans="1:9" x14ac:dyDescent="0.3">
      <c r="A1243">
        <v>9106</v>
      </c>
      <c r="B1243" t="s">
        <v>1773</v>
      </c>
      <c r="C1243" s="9">
        <v>3.9069767441860401</v>
      </c>
      <c r="D1243" s="9"/>
      <c r="E1243" s="9">
        <v>5.0847457627118597</v>
      </c>
      <c r="F1243" s="9">
        <v>4.4651162790697603</v>
      </c>
      <c r="G1243" s="9">
        <f t="shared" si="19"/>
        <v>13.456838785967662</v>
      </c>
      <c r="H1243" t="s">
        <v>2500</v>
      </c>
      <c r="I1243" t="s">
        <v>2466</v>
      </c>
    </row>
    <row r="1244" spans="1:9" x14ac:dyDescent="0.3">
      <c r="A1244">
        <v>4503</v>
      </c>
      <c r="B1244" t="s">
        <v>867</v>
      </c>
      <c r="C1244" s="9">
        <v>3.9069767441860401</v>
      </c>
      <c r="D1244" s="9"/>
      <c r="E1244" s="9">
        <v>5.0847457627118597</v>
      </c>
      <c r="F1244" s="9">
        <v>2.7906976744185998</v>
      </c>
      <c r="G1244" s="9">
        <f t="shared" si="19"/>
        <v>11.7824201813165</v>
      </c>
      <c r="H1244" t="s">
        <v>2499</v>
      </c>
      <c r="I1244" t="s">
        <v>2470</v>
      </c>
    </row>
    <row r="1245" spans="1:9" x14ac:dyDescent="0.3">
      <c r="A1245">
        <v>3508</v>
      </c>
      <c r="B1245" t="s">
        <v>658</v>
      </c>
      <c r="C1245" s="9">
        <v>3.9069767441860401</v>
      </c>
      <c r="D1245" s="9">
        <v>2.23880597014925</v>
      </c>
      <c r="E1245" s="9">
        <v>5.0847457627118597</v>
      </c>
      <c r="F1245" s="9"/>
      <c r="G1245" s="9">
        <f t="shared" si="19"/>
        <v>11.23052847704715</v>
      </c>
      <c r="H1245" t="s">
        <v>2494</v>
      </c>
      <c r="I1245" t="s">
        <v>2472</v>
      </c>
    </row>
    <row r="1246" spans="1:9" x14ac:dyDescent="0.3">
      <c r="A1246">
        <v>5894</v>
      </c>
      <c r="B1246" t="s">
        <v>1140</v>
      </c>
      <c r="C1246" s="9">
        <v>3.9069767441860401</v>
      </c>
      <c r="D1246" s="9"/>
      <c r="E1246" s="9">
        <v>5.0847457627118597</v>
      </c>
      <c r="F1246" s="9"/>
      <c r="G1246" s="9">
        <f t="shared" si="19"/>
        <v>8.9917225068979008</v>
      </c>
      <c r="H1246" t="s">
        <v>2527</v>
      </c>
      <c r="I1246" t="s">
        <v>2506</v>
      </c>
    </row>
    <row r="1247" spans="1:9" x14ac:dyDescent="0.3">
      <c r="A1247">
        <v>1570</v>
      </c>
      <c r="B1247" t="s">
        <v>286</v>
      </c>
      <c r="C1247" s="9">
        <v>3.34883720930232</v>
      </c>
      <c r="D1247" s="9"/>
      <c r="E1247" s="9">
        <v>5.0847457627118597</v>
      </c>
      <c r="F1247" s="9"/>
      <c r="G1247" s="9">
        <f t="shared" si="19"/>
        <v>8.4335829720141788</v>
      </c>
      <c r="H1247" t="s">
        <v>1131</v>
      </c>
      <c r="I1247" t="s">
        <v>2477</v>
      </c>
    </row>
    <row r="1248" spans="1:9" x14ac:dyDescent="0.3">
      <c r="A1248">
        <v>3195</v>
      </c>
      <c r="B1248" t="s">
        <v>597</v>
      </c>
      <c r="C1248" s="9">
        <v>2.7906976744185998</v>
      </c>
      <c r="D1248" s="9">
        <v>14.3283582089552</v>
      </c>
      <c r="E1248" s="9">
        <v>5.0847457627118597</v>
      </c>
      <c r="F1248" s="9">
        <v>30.697674418604599</v>
      </c>
      <c r="G1248" s="9">
        <f t="shared" si="19"/>
        <v>52.901476064690257</v>
      </c>
      <c r="H1248" t="s">
        <v>108</v>
      </c>
      <c r="I1248" t="s">
        <v>2464</v>
      </c>
    </row>
    <row r="1249" spans="1:9" x14ac:dyDescent="0.3">
      <c r="A1249">
        <v>6455</v>
      </c>
      <c r="B1249" t="s">
        <v>1255</v>
      </c>
      <c r="C1249" s="9">
        <v>2.7906976744185998</v>
      </c>
      <c r="D1249" s="9">
        <v>5.8208955223880503</v>
      </c>
      <c r="E1249" s="9">
        <v>5.0847457627118597</v>
      </c>
      <c r="F1249" s="9">
        <v>14.511627906976701</v>
      </c>
      <c r="G1249" s="9">
        <f t="shared" si="19"/>
        <v>28.207966866495212</v>
      </c>
      <c r="H1249" t="s">
        <v>2465</v>
      </c>
      <c r="I1249" t="s">
        <v>2466</v>
      </c>
    </row>
    <row r="1250" spans="1:9" x14ac:dyDescent="0.3">
      <c r="A1250">
        <v>6443</v>
      </c>
      <c r="B1250" t="s">
        <v>1252</v>
      </c>
      <c r="C1250" s="9">
        <v>2.7906976744185998</v>
      </c>
      <c r="D1250" s="9">
        <v>6.7164179104477597</v>
      </c>
      <c r="E1250" s="9">
        <v>5.0847457627118597</v>
      </c>
      <c r="F1250" s="9">
        <v>8.9302325581395294</v>
      </c>
      <c r="G1250" s="9">
        <f t="shared" si="19"/>
        <v>23.522093905717746</v>
      </c>
      <c r="H1250" t="s">
        <v>2498</v>
      </c>
      <c r="I1250" t="s">
        <v>2470</v>
      </c>
    </row>
    <row r="1251" spans="1:9" x14ac:dyDescent="0.3">
      <c r="A1251">
        <v>7529</v>
      </c>
      <c r="B1251" t="s">
        <v>1461</v>
      </c>
      <c r="C1251" s="9">
        <v>2.7906976744185998</v>
      </c>
      <c r="D1251" s="9">
        <v>14.3283582089552</v>
      </c>
      <c r="E1251" s="9">
        <v>5.0847457627118597</v>
      </c>
      <c r="F1251" s="9"/>
      <c r="G1251" s="9">
        <f t="shared" si="19"/>
        <v>22.203801646085658</v>
      </c>
      <c r="H1251" t="s">
        <v>2508</v>
      </c>
      <c r="I1251" t="s">
        <v>2472</v>
      </c>
    </row>
    <row r="1252" spans="1:9" x14ac:dyDescent="0.3">
      <c r="A1252">
        <v>5923</v>
      </c>
      <c r="B1252" t="s">
        <v>1147</v>
      </c>
      <c r="C1252" s="9">
        <v>2.7906976744185998</v>
      </c>
      <c r="D1252" s="9">
        <v>6.2686567164179099</v>
      </c>
      <c r="E1252" s="9">
        <v>5.0847457627118597</v>
      </c>
      <c r="F1252" s="9">
        <v>6.6976744186046497</v>
      </c>
      <c r="G1252" s="9">
        <f t="shared" si="19"/>
        <v>20.841774572153021</v>
      </c>
      <c r="H1252" t="s">
        <v>2486</v>
      </c>
      <c r="I1252" t="s">
        <v>2468</v>
      </c>
    </row>
    <row r="1253" spans="1:9" x14ac:dyDescent="0.3">
      <c r="A1253">
        <v>5913</v>
      </c>
      <c r="B1253" t="s">
        <v>1145</v>
      </c>
      <c r="C1253" s="9">
        <v>2.7906976744185998</v>
      </c>
      <c r="D1253" s="9">
        <v>10.2985074626865</v>
      </c>
      <c r="E1253" s="9">
        <v>5.0847457627118597</v>
      </c>
      <c r="F1253" s="9"/>
      <c r="G1253" s="9">
        <f t="shared" si="19"/>
        <v>18.173950899816958</v>
      </c>
      <c r="H1253" t="s">
        <v>2507</v>
      </c>
      <c r="I1253" t="s">
        <v>2506</v>
      </c>
    </row>
    <row r="1254" spans="1:9" x14ac:dyDescent="0.3">
      <c r="A1254">
        <v>2659</v>
      </c>
      <c r="B1254" t="s">
        <v>494</v>
      </c>
      <c r="C1254" s="9">
        <v>2.7906976744185998</v>
      </c>
      <c r="D1254" s="9">
        <v>6.7164179104477597</v>
      </c>
      <c r="E1254" s="9">
        <v>5.0847457627118597</v>
      </c>
      <c r="F1254" s="9">
        <v>2.7906976744185998</v>
      </c>
      <c r="G1254" s="9">
        <f t="shared" si="19"/>
        <v>17.382559021996819</v>
      </c>
      <c r="H1254" t="s">
        <v>9</v>
      </c>
      <c r="I1254" t="s">
        <v>2519</v>
      </c>
    </row>
    <row r="1255" spans="1:9" x14ac:dyDescent="0.3">
      <c r="A1255">
        <v>8113</v>
      </c>
      <c r="B1255" t="s">
        <v>1569</v>
      </c>
      <c r="C1255" s="9">
        <v>2.7906976744185998</v>
      </c>
      <c r="D1255" s="9">
        <v>2.23880597014925</v>
      </c>
      <c r="E1255" s="9">
        <v>5.0847457627118597</v>
      </c>
      <c r="F1255" s="9">
        <v>6.1395348837209296</v>
      </c>
      <c r="G1255" s="9">
        <f t="shared" si="19"/>
        <v>16.253784291000638</v>
      </c>
      <c r="H1255" t="s">
        <v>2527</v>
      </c>
      <c r="I1255" t="s">
        <v>2506</v>
      </c>
    </row>
    <row r="1256" spans="1:9" x14ac:dyDescent="0.3">
      <c r="A1256">
        <v>3554</v>
      </c>
      <c r="B1256" t="s">
        <v>668</v>
      </c>
      <c r="C1256" s="9">
        <v>2.7906976744185998</v>
      </c>
      <c r="D1256" s="9">
        <v>5.8208955223880503</v>
      </c>
      <c r="E1256" s="9">
        <v>5.0847457627118597</v>
      </c>
      <c r="F1256" s="9"/>
      <c r="G1256" s="9">
        <f t="shared" si="19"/>
        <v>13.69633895951851</v>
      </c>
      <c r="H1256" t="s">
        <v>2482</v>
      </c>
      <c r="I1256" t="s">
        <v>2477</v>
      </c>
    </row>
    <row r="1257" spans="1:9" x14ac:dyDescent="0.3">
      <c r="A1257">
        <v>3442</v>
      </c>
      <c r="B1257" t="s">
        <v>646</v>
      </c>
      <c r="C1257" s="9">
        <v>2.7906976744185998</v>
      </c>
      <c r="D1257" s="9">
        <v>2.23880597014925</v>
      </c>
      <c r="E1257" s="9">
        <v>5.0847457627118597</v>
      </c>
      <c r="F1257" s="9">
        <v>2.7906976744185998</v>
      </c>
      <c r="G1257" s="9">
        <f t="shared" si="19"/>
        <v>12.90494708169831</v>
      </c>
      <c r="H1257" t="s">
        <v>1131</v>
      </c>
      <c r="I1257" t="s">
        <v>2477</v>
      </c>
    </row>
    <row r="1258" spans="1:9" x14ac:dyDescent="0.3">
      <c r="A1258">
        <v>6177</v>
      </c>
      <c r="B1258" t="s">
        <v>1197</v>
      </c>
      <c r="C1258" s="9">
        <v>2.7906976744185998</v>
      </c>
      <c r="D1258" s="9">
        <v>2.23880597014925</v>
      </c>
      <c r="E1258" s="9">
        <v>5.0847457627118597</v>
      </c>
      <c r="F1258" s="9">
        <v>2.7906976744185998</v>
      </c>
      <c r="G1258" s="9">
        <f t="shared" si="19"/>
        <v>12.90494708169831</v>
      </c>
      <c r="H1258" t="s">
        <v>2487</v>
      </c>
      <c r="I1258" t="s">
        <v>2468</v>
      </c>
    </row>
    <row r="1259" spans="1:9" x14ac:dyDescent="0.3">
      <c r="A1259">
        <v>8365</v>
      </c>
      <c r="B1259" t="s">
        <v>1623</v>
      </c>
      <c r="C1259" s="9">
        <v>2.7906976744185998</v>
      </c>
      <c r="D1259" s="9">
        <v>2.23880597014925</v>
      </c>
      <c r="E1259" s="9">
        <v>5.0847457627118597</v>
      </c>
      <c r="F1259" s="9">
        <v>2.7906976744185998</v>
      </c>
      <c r="G1259" s="9">
        <f t="shared" si="19"/>
        <v>12.90494708169831</v>
      </c>
      <c r="H1259" t="s">
        <v>2529</v>
      </c>
      <c r="I1259" t="s">
        <v>2510</v>
      </c>
    </row>
    <row r="1260" spans="1:9" x14ac:dyDescent="0.3">
      <c r="A1260">
        <v>8331</v>
      </c>
      <c r="B1260" t="s">
        <v>1616</v>
      </c>
      <c r="C1260" s="9">
        <v>2.7906976744185998</v>
      </c>
      <c r="D1260" s="9"/>
      <c r="E1260" s="9">
        <v>5.0847457627118597</v>
      </c>
      <c r="F1260" s="9">
        <v>2.7906976744185998</v>
      </c>
      <c r="G1260" s="9">
        <f t="shared" si="19"/>
        <v>10.666141111549059</v>
      </c>
      <c r="H1260" t="s">
        <v>2507</v>
      </c>
      <c r="I1260" t="s">
        <v>2506</v>
      </c>
    </row>
    <row r="1261" spans="1:9" x14ac:dyDescent="0.3">
      <c r="A1261">
        <v>5716</v>
      </c>
      <c r="B1261" t="s">
        <v>1105</v>
      </c>
      <c r="C1261" s="9">
        <v>2.7906976744185998</v>
      </c>
      <c r="D1261" s="9">
        <v>2.23880597014925</v>
      </c>
      <c r="E1261" s="9">
        <v>5.0847457627118597</v>
      </c>
      <c r="F1261" s="9"/>
      <c r="G1261" s="9">
        <f t="shared" si="19"/>
        <v>10.11424940727971</v>
      </c>
      <c r="H1261" t="s">
        <v>2501</v>
      </c>
      <c r="I1261" t="s">
        <v>2468</v>
      </c>
    </row>
    <row r="1262" spans="1:9" x14ac:dyDescent="0.3">
      <c r="A1262">
        <v>5786</v>
      </c>
      <c r="B1262" t="s">
        <v>1114</v>
      </c>
      <c r="C1262" s="9">
        <v>2.7906976744185998</v>
      </c>
      <c r="D1262" s="9">
        <v>2.23880597014925</v>
      </c>
      <c r="E1262" s="9">
        <v>5.0847457627118597</v>
      </c>
      <c r="F1262" s="9"/>
      <c r="G1262" s="9">
        <f t="shared" si="19"/>
        <v>10.11424940727971</v>
      </c>
      <c r="H1262" t="s">
        <v>114</v>
      </c>
      <c r="I1262" t="s">
        <v>2468</v>
      </c>
    </row>
    <row r="1263" spans="1:9" x14ac:dyDescent="0.3">
      <c r="A1263">
        <v>1048</v>
      </c>
      <c r="B1263" t="s">
        <v>177</v>
      </c>
      <c r="C1263" s="9">
        <v>2.7906976744185998</v>
      </c>
      <c r="D1263" s="9"/>
      <c r="E1263" s="9">
        <v>5.0847457627118597</v>
      </c>
      <c r="F1263" s="9"/>
      <c r="G1263" s="9">
        <f t="shared" si="19"/>
        <v>7.8754434371304596</v>
      </c>
      <c r="H1263" t="s">
        <v>2487</v>
      </c>
      <c r="I1263" t="s">
        <v>2468</v>
      </c>
    </row>
    <row r="1264" spans="1:9" x14ac:dyDescent="0.3">
      <c r="A1264">
        <v>1681</v>
      </c>
      <c r="B1264" t="s">
        <v>308</v>
      </c>
      <c r="C1264" s="9">
        <v>2.7906976744185998</v>
      </c>
      <c r="D1264" s="9"/>
      <c r="E1264" s="9">
        <v>5.0847457627118597</v>
      </c>
      <c r="F1264" s="9"/>
      <c r="G1264" s="9">
        <f t="shared" si="19"/>
        <v>7.8754434371304596</v>
      </c>
      <c r="H1264" t="s">
        <v>9</v>
      </c>
      <c r="I1264" t="s">
        <v>2519</v>
      </c>
    </row>
    <row r="1265" spans="1:9" x14ac:dyDescent="0.3">
      <c r="A1265">
        <v>3090</v>
      </c>
      <c r="B1265" t="s">
        <v>578</v>
      </c>
      <c r="C1265" s="9">
        <v>2.7906976744185998</v>
      </c>
      <c r="D1265" s="9"/>
      <c r="E1265" s="9">
        <v>5.0847457627118597</v>
      </c>
      <c r="F1265" s="9"/>
      <c r="G1265" s="9">
        <f t="shared" si="19"/>
        <v>7.8754434371304596</v>
      </c>
      <c r="H1265" t="s">
        <v>310</v>
      </c>
      <c r="I1265" t="s">
        <v>2480</v>
      </c>
    </row>
    <row r="1266" spans="1:9" x14ac:dyDescent="0.3">
      <c r="A1266">
        <v>5277</v>
      </c>
      <c r="B1266" t="s">
        <v>1022</v>
      </c>
      <c r="C1266" s="9">
        <v>2.7906976744185998</v>
      </c>
      <c r="D1266" s="9"/>
      <c r="E1266" s="9">
        <v>5.0847457627118597</v>
      </c>
      <c r="F1266" s="9"/>
      <c r="G1266" s="9">
        <f t="shared" si="19"/>
        <v>7.8754434371304596</v>
      </c>
      <c r="H1266" t="s">
        <v>9</v>
      </c>
      <c r="I1266" t="s">
        <v>2519</v>
      </c>
    </row>
    <row r="1267" spans="1:9" x14ac:dyDescent="0.3">
      <c r="A1267">
        <v>6406</v>
      </c>
      <c r="B1267" t="s">
        <v>1242</v>
      </c>
      <c r="C1267" s="9">
        <v>2.7906976744185998</v>
      </c>
      <c r="D1267" s="9"/>
      <c r="E1267" s="9">
        <v>5.0847457627118597</v>
      </c>
      <c r="F1267" s="9"/>
      <c r="G1267" s="9">
        <f t="shared" si="19"/>
        <v>7.8754434371304596</v>
      </c>
      <c r="H1267" t="s">
        <v>2496</v>
      </c>
      <c r="I1267" t="s">
        <v>2497</v>
      </c>
    </row>
    <row r="1268" spans="1:9" x14ac:dyDescent="0.3">
      <c r="A1268">
        <v>9278</v>
      </c>
      <c r="B1268" t="s">
        <v>1813</v>
      </c>
      <c r="C1268" s="9">
        <v>2.7906976744185998</v>
      </c>
      <c r="D1268" s="9"/>
      <c r="E1268" s="9">
        <v>5.0847457627118597</v>
      </c>
      <c r="F1268" s="9"/>
      <c r="G1268" s="9">
        <f t="shared" si="19"/>
        <v>7.8754434371304596</v>
      </c>
      <c r="H1268" t="s">
        <v>2491</v>
      </c>
      <c r="I1268" t="s">
        <v>2492</v>
      </c>
    </row>
    <row r="1269" spans="1:9" x14ac:dyDescent="0.3">
      <c r="A1269">
        <v>1021</v>
      </c>
      <c r="B1269" t="s">
        <v>169</v>
      </c>
      <c r="C1269" s="9"/>
      <c r="D1269" s="9">
        <v>7.1641791044776104</v>
      </c>
      <c r="E1269" s="9">
        <v>5.0847457627118597</v>
      </c>
      <c r="F1269" s="9">
        <v>5.5813953488371997</v>
      </c>
      <c r="G1269" s="9">
        <f t="shared" si="19"/>
        <v>17.830320216026671</v>
      </c>
      <c r="H1269" t="s">
        <v>2469</v>
      </c>
      <c r="I1269" t="s">
        <v>2470</v>
      </c>
    </row>
    <row r="1270" spans="1:9" x14ac:dyDescent="0.3">
      <c r="A1270">
        <v>3684</v>
      </c>
      <c r="B1270" t="s">
        <v>692</v>
      </c>
      <c r="C1270" s="9"/>
      <c r="D1270" s="9">
        <v>4.4776119402985</v>
      </c>
      <c r="E1270" s="9">
        <v>5.0847457627118597</v>
      </c>
      <c r="F1270" s="9">
        <v>6.1395348837209296</v>
      </c>
      <c r="G1270" s="9">
        <f t="shared" si="19"/>
        <v>15.70189258673129</v>
      </c>
      <c r="H1270" t="s">
        <v>2476</v>
      </c>
      <c r="I1270" t="s">
        <v>2477</v>
      </c>
    </row>
    <row r="1271" spans="1:9" x14ac:dyDescent="0.3">
      <c r="A1271">
        <v>4302</v>
      </c>
      <c r="B1271" t="s">
        <v>825</v>
      </c>
      <c r="C1271" s="9"/>
      <c r="D1271" s="9">
        <v>4.4776119402985</v>
      </c>
      <c r="E1271" s="9">
        <v>5.0847457627118597</v>
      </c>
      <c r="F1271" s="9">
        <v>5.5813953488371997</v>
      </c>
      <c r="G1271" s="9">
        <f t="shared" si="19"/>
        <v>15.143753051847559</v>
      </c>
      <c r="H1271" t="s">
        <v>2499</v>
      </c>
      <c r="I1271" t="s">
        <v>2470</v>
      </c>
    </row>
    <row r="1272" spans="1:9" x14ac:dyDescent="0.3">
      <c r="A1272">
        <v>4900</v>
      </c>
      <c r="B1272" t="s">
        <v>944</v>
      </c>
      <c r="C1272" s="9"/>
      <c r="D1272" s="9">
        <v>2.23880597014925</v>
      </c>
      <c r="E1272" s="9">
        <v>5.0847457627118597</v>
      </c>
      <c r="F1272" s="9">
        <v>7.81395348837209</v>
      </c>
      <c r="G1272" s="9">
        <f t="shared" si="19"/>
        <v>15.1375052212332</v>
      </c>
      <c r="H1272" t="s">
        <v>2518</v>
      </c>
      <c r="I1272" t="s">
        <v>2519</v>
      </c>
    </row>
    <row r="1273" spans="1:9" x14ac:dyDescent="0.3">
      <c r="A1273">
        <v>7415</v>
      </c>
      <c r="B1273" t="s">
        <v>1438</v>
      </c>
      <c r="C1273" s="9"/>
      <c r="D1273" s="9">
        <v>4.0298507462686501</v>
      </c>
      <c r="E1273" s="9">
        <v>5.0847457627118597</v>
      </c>
      <c r="F1273" s="9">
        <v>5.5813953488371997</v>
      </c>
      <c r="G1273" s="9">
        <f t="shared" si="19"/>
        <v>14.69599185781771</v>
      </c>
      <c r="H1273" t="s">
        <v>2502</v>
      </c>
      <c r="I1273" t="s">
        <v>2497</v>
      </c>
    </row>
    <row r="1274" spans="1:9" x14ac:dyDescent="0.3">
      <c r="A1274">
        <v>7176</v>
      </c>
      <c r="B1274" t="s">
        <v>1392</v>
      </c>
      <c r="C1274" s="9"/>
      <c r="D1274" s="9">
        <v>6.7164179104477597</v>
      </c>
      <c r="E1274" s="9">
        <v>5.0847457627118597</v>
      </c>
      <c r="F1274" s="9">
        <v>2.7906976744185998</v>
      </c>
      <c r="G1274" s="9">
        <f t="shared" si="19"/>
        <v>14.59186134757822</v>
      </c>
      <c r="H1274" t="s">
        <v>2495</v>
      </c>
      <c r="I1274" t="s">
        <v>2470</v>
      </c>
    </row>
    <row r="1275" spans="1:9" x14ac:dyDescent="0.3">
      <c r="A1275">
        <v>2787</v>
      </c>
      <c r="B1275" t="s">
        <v>514</v>
      </c>
      <c r="C1275" s="9"/>
      <c r="D1275" s="9">
        <v>8.9552238805970106</v>
      </c>
      <c r="E1275" s="9">
        <v>5.0847457627118597</v>
      </c>
      <c r="F1275" s="9"/>
      <c r="G1275" s="9">
        <f t="shared" si="19"/>
        <v>14.03996964330887</v>
      </c>
      <c r="H1275" t="s">
        <v>2489</v>
      </c>
      <c r="I1275" t="s">
        <v>2480</v>
      </c>
    </row>
    <row r="1276" spans="1:9" x14ac:dyDescent="0.3">
      <c r="A1276">
        <v>8393</v>
      </c>
      <c r="B1276" t="s">
        <v>1629</v>
      </c>
      <c r="C1276" s="9"/>
      <c r="D1276" s="9">
        <v>2.23880597014925</v>
      </c>
      <c r="E1276" s="9">
        <v>5.0847457627118597</v>
      </c>
      <c r="F1276" s="9">
        <v>6.1395348837209296</v>
      </c>
      <c r="G1276" s="9">
        <f t="shared" si="19"/>
        <v>13.463086616582039</v>
      </c>
      <c r="H1276" t="s">
        <v>2500</v>
      </c>
      <c r="I1276" t="s">
        <v>2466</v>
      </c>
    </row>
    <row r="1277" spans="1:9" x14ac:dyDescent="0.3">
      <c r="A1277">
        <v>3263</v>
      </c>
      <c r="B1277" t="s">
        <v>610</v>
      </c>
      <c r="C1277" s="9"/>
      <c r="D1277" s="9"/>
      <c r="E1277" s="9">
        <v>5.0847457627118597</v>
      </c>
      <c r="F1277" s="9">
        <v>8.3720930232558093</v>
      </c>
      <c r="G1277" s="9">
        <f t="shared" si="19"/>
        <v>13.456838785967669</v>
      </c>
      <c r="H1277" t="s">
        <v>2484</v>
      </c>
      <c r="I1277" t="s">
        <v>2468</v>
      </c>
    </row>
    <row r="1278" spans="1:9" x14ac:dyDescent="0.3">
      <c r="A1278">
        <v>4407</v>
      </c>
      <c r="B1278" t="s">
        <v>850</v>
      </c>
      <c r="C1278" s="9"/>
      <c r="D1278" s="9"/>
      <c r="E1278" s="9">
        <v>5.0847457627118597</v>
      </c>
      <c r="F1278" s="9">
        <v>8.3720930232558093</v>
      </c>
      <c r="G1278" s="9">
        <f t="shared" si="19"/>
        <v>13.456838785967669</v>
      </c>
      <c r="H1278" t="s">
        <v>2473</v>
      </c>
      <c r="I1278" t="s">
        <v>2474</v>
      </c>
    </row>
    <row r="1279" spans="1:9" x14ac:dyDescent="0.3">
      <c r="A1279">
        <v>6308</v>
      </c>
      <c r="B1279" t="s">
        <v>1223</v>
      </c>
      <c r="C1279" s="9"/>
      <c r="D1279" s="9">
        <v>4.4776119402985</v>
      </c>
      <c r="E1279" s="9">
        <v>5.0847457627118597</v>
      </c>
      <c r="F1279" s="9">
        <v>2.7906976744185998</v>
      </c>
      <c r="G1279" s="9">
        <f t="shared" si="19"/>
        <v>12.353055377428959</v>
      </c>
      <c r="H1279" t="s">
        <v>108</v>
      </c>
      <c r="I1279" t="s">
        <v>2464</v>
      </c>
    </row>
    <row r="1280" spans="1:9" x14ac:dyDescent="0.3">
      <c r="A1280">
        <v>4728</v>
      </c>
      <c r="B1280" t="s">
        <v>907</v>
      </c>
      <c r="C1280" s="9"/>
      <c r="D1280" s="9">
        <v>7.1641791044776104</v>
      </c>
      <c r="E1280" s="9">
        <v>5.0847457627118597</v>
      </c>
      <c r="F1280" s="9"/>
      <c r="G1280" s="9">
        <f t="shared" si="19"/>
        <v>12.248924867189469</v>
      </c>
      <c r="H1280" t="s">
        <v>2498</v>
      </c>
      <c r="I1280" t="s">
        <v>2470</v>
      </c>
    </row>
    <row r="1281" spans="1:9" x14ac:dyDescent="0.3">
      <c r="A1281">
        <v>2668</v>
      </c>
      <c r="B1281" t="s">
        <v>497</v>
      </c>
      <c r="C1281" s="9"/>
      <c r="D1281" s="9"/>
      <c r="E1281" s="9">
        <v>5.0847457627118597</v>
      </c>
      <c r="F1281" s="9">
        <v>6.1395348837209296</v>
      </c>
      <c r="G1281" s="9">
        <f t="shared" si="19"/>
        <v>11.224280646432788</v>
      </c>
      <c r="H1281" t="s">
        <v>2499</v>
      </c>
      <c r="I1281" t="s">
        <v>2470</v>
      </c>
    </row>
    <row r="1282" spans="1:9" x14ac:dyDescent="0.3">
      <c r="A1282">
        <v>1924</v>
      </c>
      <c r="B1282" t="s">
        <v>350</v>
      </c>
      <c r="C1282" s="9"/>
      <c r="D1282" s="9">
        <v>2.23880597014925</v>
      </c>
      <c r="E1282" s="9">
        <v>5.0847457627118597</v>
      </c>
      <c r="F1282" s="9">
        <v>2.7906976744185998</v>
      </c>
      <c r="G1282" s="9">
        <f t="shared" ref="G1282:G1345" si="20">C1282+D1282+E1282+F1282</f>
        <v>10.11424940727971</v>
      </c>
      <c r="H1282" t="s">
        <v>2467</v>
      </c>
      <c r="I1282" t="s">
        <v>2468</v>
      </c>
    </row>
    <row r="1283" spans="1:9" x14ac:dyDescent="0.3">
      <c r="A1283">
        <v>6233</v>
      </c>
      <c r="B1283" t="s">
        <v>1209</v>
      </c>
      <c r="C1283" s="9"/>
      <c r="D1283" s="9">
        <v>2.23880597014925</v>
      </c>
      <c r="E1283" s="9">
        <v>5.0847457627118597</v>
      </c>
      <c r="F1283" s="9">
        <v>2.7906976744185998</v>
      </c>
      <c r="G1283" s="9">
        <f t="shared" si="20"/>
        <v>10.11424940727971</v>
      </c>
      <c r="H1283" t="s">
        <v>2507</v>
      </c>
      <c r="I1283" t="s">
        <v>2506</v>
      </c>
    </row>
    <row r="1284" spans="1:9" x14ac:dyDescent="0.3">
      <c r="A1284">
        <v>4913</v>
      </c>
      <c r="B1284" t="s">
        <v>948</v>
      </c>
      <c r="C1284" s="9"/>
      <c r="D1284" s="9">
        <v>4.4776119402985</v>
      </c>
      <c r="E1284" s="9">
        <v>5.0847457627118597</v>
      </c>
      <c r="F1284" s="9"/>
      <c r="G1284" s="9">
        <f t="shared" si="20"/>
        <v>9.5623577030103597</v>
      </c>
      <c r="H1284" t="s">
        <v>2483</v>
      </c>
      <c r="I1284" t="s">
        <v>2472</v>
      </c>
    </row>
    <row r="1285" spans="1:9" x14ac:dyDescent="0.3">
      <c r="A1285">
        <v>6629</v>
      </c>
      <c r="B1285" t="s">
        <v>1293</v>
      </c>
      <c r="C1285" s="9"/>
      <c r="D1285" s="9"/>
      <c r="E1285" s="9">
        <v>5.0847457627118597</v>
      </c>
      <c r="F1285" s="9">
        <v>3.9069767441860401</v>
      </c>
      <c r="G1285" s="9">
        <f t="shared" si="20"/>
        <v>8.9917225068979008</v>
      </c>
      <c r="H1285" t="s">
        <v>2499</v>
      </c>
      <c r="I1285" t="s">
        <v>2470</v>
      </c>
    </row>
    <row r="1286" spans="1:9" x14ac:dyDescent="0.3">
      <c r="A1286">
        <v>6937</v>
      </c>
      <c r="B1286" t="s">
        <v>2298</v>
      </c>
      <c r="C1286" s="9"/>
      <c r="D1286" s="9">
        <v>3.5820895522387999</v>
      </c>
      <c r="E1286" s="9">
        <v>5.0847457627118597</v>
      </c>
      <c r="F1286" s="9"/>
      <c r="G1286" s="9">
        <f t="shared" si="20"/>
        <v>8.6668353149506601</v>
      </c>
      <c r="H1286" t="s">
        <v>2495</v>
      </c>
      <c r="I1286" t="s">
        <v>2470</v>
      </c>
    </row>
    <row r="1287" spans="1:9" x14ac:dyDescent="0.3">
      <c r="A1287">
        <v>3805</v>
      </c>
      <c r="B1287" t="s">
        <v>715</v>
      </c>
      <c r="C1287" s="9"/>
      <c r="D1287" s="9"/>
      <c r="E1287" s="9">
        <v>5.0847457627118597</v>
      </c>
      <c r="F1287" s="9">
        <v>3.34883720930232</v>
      </c>
      <c r="G1287" s="9">
        <f t="shared" si="20"/>
        <v>8.4335829720141788</v>
      </c>
      <c r="H1287" t="s">
        <v>2478</v>
      </c>
      <c r="I1287" t="s">
        <v>2474</v>
      </c>
    </row>
    <row r="1288" spans="1:9" x14ac:dyDescent="0.3">
      <c r="A1288">
        <v>9497</v>
      </c>
      <c r="B1288" t="s">
        <v>1869</v>
      </c>
      <c r="C1288" s="9"/>
      <c r="D1288" s="9">
        <v>3.1343283582089501</v>
      </c>
      <c r="E1288" s="9">
        <v>5.0847457627118597</v>
      </c>
      <c r="F1288" s="9"/>
      <c r="G1288" s="9">
        <f t="shared" si="20"/>
        <v>8.2190741209208102</v>
      </c>
      <c r="H1288" t="s">
        <v>2478</v>
      </c>
      <c r="I1288" t="s">
        <v>2474</v>
      </c>
    </row>
    <row r="1289" spans="1:9" x14ac:dyDescent="0.3">
      <c r="A1289">
        <v>1138</v>
      </c>
      <c r="B1289" t="s">
        <v>195</v>
      </c>
      <c r="C1289" s="9"/>
      <c r="D1289" s="9"/>
      <c r="E1289" s="9">
        <v>5.0847457627118597</v>
      </c>
      <c r="F1289" s="9">
        <v>2.7906976744185998</v>
      </c>
      <c r="G1289" s="9">
        <f t="shared" si="20"/>
        <v>7.8754434371304596</v>
      </c>
      <c r="H1289" t="s">
        <v>2496</v>
      </c>
      <c r="I1289" t="s">
        <v>2497</v>
      </c>
    </row>
    <row r="1290" spans="1:9" x14ac:dyDescent="0.3">
      <c r="A1290">
        <v>1854</v>
      </c>
      <c r="B1290" t="s">
        <v>341</v>
      </c>
      <c r="C1290" s="9"/>
      <c r="D1290" s="9"/>
      <c r="E1290" s="9">
        <v>5.0847457627118597</v>
      </c>
      <c r="F1290" s="9">
        <v>2.7906976744185998</v>
      </c>
      <c r="G1290" s="9">
        <f t="shared" si="20"/>
        <v>7.8754434371304596</v>
      </c>
      <c r="H1290" t="s">
        <v>108</v>
      </c>
      <c r="I1290" t="s">
        <v>2464</v>
      </c>
    </row>
    <row r="1291" spans="1:9" x14ac:dyDescent="0.3">
      <c r="A1291">
        <v>5872</v>
      </c>
      <c r="B1291" t="s">
        <v>1135</v>
      </c>
      <c r="C1291" s="9"/>
      <c r="D1291" s="9"/>
      <c r="E1291" s="9">
        <v>5.0847457627118597</v>
      </c>
      <c r="F1291" s="9">
        <v>2.7906976744185998</v>
      </c>
      <c r="G1291" s="9">
        <f t="shared" si="20"/>
        <v>7.8754434371304596</v>
      </c>
      <c r="H1291" t="s">
        <v>2496</v>
      </c>
      <c r="I1291" t="s">
        <v>2497</v>
      </c>
    </row>
    <row r="1292" spans="1:9" x14ac:dyDescent="0.3">
      <c r="A1292">
        <v>6638</v>
      </c>
      <c r="B1292" t="s">
        <v>1294</v>
      </c>
      <c r="C1292" s="9"/>
      <c r="D1292" s="9"/>
      <c r="E1292" s="9">
        <v>5.0847457627118597</v>
      </c>
      <c r="F1292" s="9">
        <v>2.7906976744185998</v>
      </c>
      <c r="G1292" s="9">
        <f t="shared" si="20"/>
        <v>7.8754434371304596</v>
      </c>
      <c r="H1292" t="s">
        <v>2473</v>
      </c>
      <c r="I1292" t="s">
        <v>2474</v>
      </c>
    </row>
    <row r="1293" spans="1:9" x14ac:dyDescent="0.3">
      <c r="A1293">
        <v>7544</v>
      </c>
      <c r="B1293" t="s">
        <v>1464</v>
      </c>
      <c r="C1293" s="9"/>
      <c r="D1293" s="9"/>
      <c r="E1293" s="9">
        <v>5.0847457627118597</v>
      </c>
      <c r="F1293" s="9">
        <v>2.7906976744185998</v>
      </c>
      <c r="G1293" s="9">
        <f t="shared" si="20"/>
        <v>7.8754434371304596</v>
      </c>
      <c r="H1293" t="s">
        <v>2505</v>
      </c>
      <c r="I1293" t="s">
        <v>2506</v>
      </c>
    </row>
    <row r="1294" spans="1:9" x14ac:dyDescent="0.3">
      <c r="A1294">
        <v>2093</v>
      </c>
      <c r="B1294" t="s">
        <v>380</v>
      </c>
      <c r="C1294" s="9"/>
      <c r="D1294" s="9">
        <v>2.6865671641790998</v>
      </c>
      <c r="E1294" s="9">
        <v>5.0847457627118597</v>
      </c>
      <c r="F1294" s="9"/>
      <c r="G1294" s="9">
        <f t="shared" si="20"/>
        <v>7.7713129268909595</v>
      </c>
      <c r="H1294" t="s">
        <v>2496</v>
      </c>
      <c r="I1294" t="s">
        <v>2497</v>
      </c>
    </row>
    <row r="1295" spans="1:9" x14ac:dyDescent="0.3">
      <c r="A1295">
        <v>2893</v>
      </c>
      <c r="B1295" t="s">
        <v>534</v>
      </c>
      <c r="C1295" s="9"/>
      <c r="D1295" s="9">
        <v>2.23880597014925</v>
      </c>
      <c r="E1295" s="9">
        <v>5.0847457627118597</v>
      </c>
      <c r="F1295" s="9"/>
      <c r="G1295" s="9">
        <f t="shared" si="20"/>
        <v>7.3235517328611097</v>
      </c>
      <c r="H1295" t="s">
        <v>4</v>
      </c>
      <c r="I1295" t="s">
        <v>2472</v>
      </c>
    </row>
    <row r="1296" spans="1:9" x14ac:dyDescent="0.3">
      <c r="A1296">
        <v>2896</v>
      </c>
      <c r="B1296" t="s">
        <v>535</v>
      </c>
      <c r="C1296" s="9"/>
      <c r="D1296" s="9">
        <v>2.23880597014925</v>
      </c>
      <c r="E1296" s="9">
        <v>5.0847457627118597</v>
      </c>
      <c r="F1296" s="9"/>
      <c r="G1296" s="9">
        <f t="shared" si="20"/>
        <v>7.3235517328611097</v>
      </c>
      <c r="H1296" t="s">
        <v>114</v>
      </c>
      <c r="I1296" t="s">
        <v>2468</v>
      </c>
    </row>
    <row r="1297" spans="1:9" x14ac:dyDescent="0.3">
      <c r="A1297">
        <v>5216</v>
      </c>
      <c r="B1297" t="s">
        <v>1010</v>
      </c>
      <c r="C1297" s="9"/>
      <c r="D1297" s="9">
        <v>2.23880597014925</v>
      </c>
      <c r="E1297" s="9">
        <v>5.0847457627118597</v>
      </c>
      <c r="F1297" s="9"/>
      <c r="G1297" s="9">
        <f t="shared" si="20"/>
        <v>7.3235517328611097</v>
      </c>
      <c r="H1297" t="s">
        <v>310</v>
      </c>
      <c r="I1297" t="s">
        <v>2480</v>
      </c>
    </row>
    <row r="1298" spans="1:9" x14ac:dyDescent="0.3">
      <c r="A1298">
        <v>5984</v>
      </c>
      <c r="B1298" t="s">
        <v>2235</v>
      </c>
      <c r="C1298" s="9"/>
      <c r="D1298" s="9">
        <v>2.23880597014925</v>
      </c>
      <c r="E1298" s="9">
        <v>5.0847457627118597</v>
      </c>
      <c r="F1298" s="9"/>
      <c r="G1298" s="9">
        <f t="shared" si="20"/>
        <v>7.3235517328611097</v>
      </c>
      <c r="H1298" t="s">
        <v>2494</v>
      </c>
      <c r="I1298" t="s">
        <v>2472</v>
      </c>
    </row>
    <row r="1299" spans="1:9" x14ac:dyDescent="0.3">
      <c r="A1299">
        <v>6888</v>
      </c>
      <c r="B1299" t="s">
        <v>1345</v>
      </c>
      <c r="C1299" s="9"/>
      <c r="D1299" s="9">
        <v>2.23880597014925</v>
      </c>
      <c r="E1299" s="9">
        <v>5.0847457627118597</v>
      </c>
      <c r="F1299" s="9"/>
      <c r="G1299" s="9">
        <f t="shared" si="20"/>
        <v>7.3235517328611097</v>
      </c>
      <c r="H1299" t="s">
        <v>2473</v>
      </c>
      <c r="I1299" t="s">
        <v>2474</v>
      </c>
    </row>
    <row r="1300" spans="1:9" x14ac:dyDescent="0.3">
      <c r="A1300">
        <v>7597</v>
      </c>
      <c r="B1300" t="s">
        <v>1474</v>
      </c>
      <c r="C1300" s="9"/>
      <c r="D1300" s="9">
        <v>2.23880597014925</v>
      </c>
      <c r="E1300" s="9">
        <v>5.0847457627118597</v>
      </c>
      <c r="F1300" s="9"/>
      <c r="G1300" s="9">
        <f t="shared" si="20"/>
        <v>7.3235517328611097</v>
      </c>
      <c r="H1300" t="s">
        <v>113</v>
      </c>
      <c r="I1300" t="s">
        <v>2464</v>
      </c>
    </row>
    <row r="1301" spans="1:9" x14ac:dyDescent="0.3">
      <c r="A1301">
        <v>7787</v>
      </c>
      <c r="B1301" t="s">
        <v>2356</v>
      </c>
      <c r="C1301" s="9"/>
      <c r="D1301" s="9">
        <v>2.23880597014925</v>
      </c>
      <c r="E1301" s="9">
        <v>5.0847457627118597</v>
      </c>
      <c r="F1301" s="9"/>
      <c r="G1301" s="9">
        <f t="shared" si="20"/>
        <v>7.3235517328611097</v>
      </c>
      <c r="H1301" t="s">
        <v>2513</v>
      </c>
      <c r="I1301" t="s">
        <v>2512</v>
      </c>
    </row>
    <row r="1302" spans="1:9" x14ac:dyDescent="0.3">
      <c r="A1302">
        <v>8325</v>
      </c>
      <c r="B1302" t="s">
        <v>1613</v>
      </c>
      <c r="C1302" s="9"/>
      <c r="D1302" s="9">
        <v>2.23880597014925</v>
      </c>
      <c r="E1302" s="9">
        <v>5.0847457627118597</v>
      </c>
      <c r="F1302" s="9"/>
      <c r="G1302" s="9">
        <f t="shared" si="20"/>
        <v>7.3235517328611097</v>
      </c>
      <c r="H1302" t="s">
        <v>2476</v>
      </c>
      <c r="I1302" t="s">
        <v>2477</v>
      </c>
    </row>
    <row r="1303" spans="1:9" x14ac:dyDescent="0.3">
      <c r="A1303">
        <v>9807</v>
      </c>
      <c r="B1303" t="s">
        <v>1941</v>
      </c>
      <c r="C1303" s="9"/>
      <c r="D1303" s="9">
        <v>2.23880597014925</v>
      </c>
      <c r="E1303" s="9">
        <v>5.0847457627118597</v>
      </c>
      <c r="F1303" s="9"/>
      <c r="G1303" s="9">
        <f t="shared" si="20"/>
        <v>7.3235517328611097</v>
      </c>
      <c r="H1303" t="s">
        <v>2482</v>
      </c>
      <c r="I1303" t="s">
        <v>2477</v>
      </c>
    </row>
    <row r="1304" spans="1:9" x14ac:dyDescent="0.3">
      <c r="A1304">
        <v>1300</v>
      </c>
      <c r="B1304" t="s">
        <v>230</v>
      </c>
      <c r="C1304" s="9"/>
      <c r="D1304" s="9"/>
      <c r="E1304" s="9">
        <v>5.0847457627118597</v>
      </c>
      <c r="F1304" s="9"/>
      <c r="G1304" s="9">
        <f t="shared" si="20"/>
        <v>5.0847457627118597</v>
      </c>
      <c r="H1304" t="s">
        <v>2478</v>
      </c>
      <c r="I1304" t="s">
        <v>2474</v>
      </c>
    </row>
    <row r="1305" spans="1:9" x14ac:dyDescent="0.3">
      <c r="A1305">
        <v>1372</v>
      </c>
      <c r="B1305" t="s">
        <v>246</v>
      </c>
      <c r="C1305" s="9"/>
      <c r="D1305" s="9"/>
      <c r="E1305" s="9">
        <v>5.0847457627118597</v>
      </c>
      <c r="F1305" s="9"/>
      <c r="G1305" s="9">
        <f t="shared" si="20"/>
        <v>5.0847457627118597</v>
      </c>
      <c r="H1305" t="s">
        <v>2486</v>
      </c>
      <c r="I1305" t="s">
        <v>2468</v>
      </c>
    </row>
    <row r="1306" spans="1:9" x14ac:dyDescent="0.3">
      <c r="A1306">
        <v>1647</v>
      </c>
      <c r="B1306" t="s">
        <v>1983</v>
      </c>
      <c r="C1306" s="9"/>
      <c r="D1306" s="9"/>
      <c r="E1306" s="9">
        <v>5.0847457627118597</v>
      </c>
      <c r="F1306" s="9"/>
      <c r="G1306" s="9">
        <f t="shared" si="20"/>
        <v>5.0847457627118597</v>
      </c>
      <c r="H1306" t="s">
        <v>2491</v>
      </c>
      <c r="I1306" t="s">
        <v>2492</v>
      </c>
    </row>
    <row r="1307" spans="1:9" x14ac:dyDescent="0.3">
      <c r="A1307">
        <v>2286</v>
      </c>
      <c r="B1307" t="s">
        <v>2026</v>
      </c>
      <c r="C1307" s="9"/>
      <c r="D1307" s="9"/>
      <c r="E1307" s="9">
        <v>5.0847457627118597</v>
      </c>
      <c r="F1307" s="9"/>
      <c r="G1307" s="9">
        <f t="shared" si="20"/>
        <v>5.0847457627118597</v>
      </c>
      <c r="H1307" t="s">
        <v>2518</v>
      </c>
      <c r="I1307" t="s">
        <v>2519</v>
      </c>
    </row>
    <row r="1308" spans="1:9" x14ac:dyDescent="0.3">
      <c r="A1308">
        <v>3185</v>
      </c>
      <c r="B1308" t="s">
        <v>2077</v>
      </c>
      <c r="C1308" s="9"/>
      <c r="D1308" s="9"/>
      <c r="E1308" s="9">
        <v>5.0847457627118597</v>
      </c>
      <c r="F1308" s="9"/>
      <c r="G1308" s="9">
        <f t="shared" si="20"/>
        <v>5.0847457627118597</v>
      </c>
      <c r="H1308" t="s">
        <v>2496</v>
      </c>
      <c r="I1308" t="s">
        <v>2497</v>
      </c>
    </row>
    <row r="1309" spans="1:9" x14ac:dyDescent="0.3">
      <c r="A1309">
        <v>3709</v>
      </c>
      <c r="B1309" t="s">
        <v>2109</v>
      </c>
      <c r="C1309" s="9"/>
      <c r="D1309" s="9"/>
      <c r="E1309" s="9">
        <v>5.0847457627118597</v>
      </c>
      <c r="F1309" s="9"/>
      <c r="G1309" s="9">
        <f t="shared" si="20"/>
        <v>5.0847457627118597</v>
      </c>
      <c r="H1309" t="s">
        <v>2485</v>
      </c>
      <c r="I1309" t="s">
        <v>2468</v>
      </c>
    </row>
    <row r="1310" spans="1:9" x14ac:dyDescent="0.3">
      <c r="A1310">
        <v>4193</v>
      </c>
      <c r="B1310" t="s">
        <v>801</v>
      </c>
      <c r="C1310" s="9"/>
      <c r="D1310" s="9"/>
      <c r="E1310" s="9">
        <v>5.0847457627118597</v>
      </c>
      <c r="F1310" s="9"/>
      <c r="G1310" s="9">
        <f t="shared" si="20"/>
        <v>5.0847457627118597</v>
      </c>
      <c r="H1310" t="s">
        <v>2520</v>
      </c>
      <c r="I1310" t="s">
        <v>2517</v>
      </c>
    </row>
    <row r="1311" spans="1:9" x14ac:dyDescent="0.3">
      <c r="A1311">
        <v>4370</v>
      </c>
      <c r="B1311" t="s">
        <v>840</v>
      </c>
      <c r="C1311" s="9"/>
      <c r="D1311" s="9"/>
      <c r="E1311" s="9">
        <v>5.0847457627118597</v>
      </c>
      <c r="F1311" s="9"/>
      <c r="G1311" s="9">
        <f t="shared" si="20"/>
        <v>5.0847457627118597</v>
      </c>
      <c r="H1311" t="s">
        <v>2504</v>
      </c>
      <c r="I1311" t="s">
        <v>2497</v>
      </c>
    </row>
    <row r="1312" spans="1:9" x14ac:dyDescent="0.3">
      <c r="A1312">
        <v>4501</v>
      </c>
      <c r="B1312" t="s">
        <v>2160</v>
      </c>
      <c r="C1312" s="9"/>
      <c r="D1312" s="9"/>
      <c r="E1312" s="9">
        <v>5.0847457627118597</v>
      </c>
      <c r="F1312" s="9"/>
      <c r="G1312" s="9">
        <f t="shared" si="20"/>
        <v>5.0847457627118597</v>
      </c>
      <c r="H1312" t="s">
        <v>2496</v>
      </c>
      <c r="I1312" t="s">
        <v>2497</v>
      </c>
    </row>
    <row r="1313" spans="1:9" x14ac:dyDescent="0.3">
      <c r="A1313">
        <v>4527</v>
      </c>
      <c r="B1313" t="s">
        <v>871</v>
      </c>
      <c r="C1313" s="9"/>
      <c r="D1313" s="9"/>
      <c r="E1313" s="9">
        <v>5.0847457627118597</v>
      </c>
      <c r="F1313" s="9"/>
      <c r="G1313" s="9">
        <f t="shared" si="20"/>
        <v>5.0847457627118597</v>
      </c>
      <c r="H1313" t="s">
        <v>2526</v>
      </c>
      <c r="I1313" t="s">
        <v>2519</v>
      </c>
    </row>
    <row r="1314" spans="1:9" x14ac:dyDescent="0.3">
      <c r="A1314">
        <v>4842</v>
      </c>
      <c r="B1314" t="s">
        <v>2178</v>
      </c>
      <c r="C1314" s="9"/>
      <c r="D1314" s="9"/>
      <c r="E1314" s="9">
        <v>5.0847457627118597</v>
      </c>
      <c r="F1314" s="9"/>
      <c r="G1314" s="9">
        <f t="shared" si="20"/>
        <v>5.0847457627118597</v>
      </c>
      <c r="H1314" t="s">
        <v>2520</v>
      </c>
      <c r="I1314" t="s">
        <v>2517</v>
      </c>
    </row>
    <row r="1315" spans="1:9" x14ac:dyDescent="0.3">
      <c r="A1315">
        <v>5197</v>
      </c>
      <c r="B1315" t="s">
        <v>1003</v>
      </c>
      <c r="C1315" s="9"/>
      <c r="D1315" s="9"/>
      <c r="E1315" s="9">
        <v>5.0847457627118597</v>
      </c>
      <c r="F1315" s="9"/>
      <c r="G1315" s="9">
        <f t="shared" si="20"/>
        <v>5.0847457627118597</v>
      </c>
      <c r="H1315" t="s">
        <v>2476</v>
      </c>
      <c r="I1315" t="s">
        <v>2477</v>
      </c>
    </row>
    <row r="1316" spans="1:9" x14ac:dyDescent="0.3">
      <c r="A1316">
        <v>5243</v>
      </c>
      <c r="B1316" t="s">
        <v>1014</v>
      </c>
      <c r="C1316" s="9"/>
      <c r="D1316" s="9"/>
      <c r="E1316" s="9">
        <v>5.0847457627118597</v>
      </c>
      <c r="F1316" s="9"/>
      <c r="G1316" s="9">
        <f t="shared" si="20"/>
        <v>5.0847457627118597</v>
      </c>
      <c r="H1316" t="s">
        <v>2473</v>
      </c>
      <c r="I1316" t="s">
        <v>2474</v>
      </c>
    </row>
    <row r="1317" spans="1:9" x14ac:dyDescent="0.3">
      <c r="A1317">
        <v>5317</v>
      </c>
      <c r="B1317" t="s">
        <v>1028</v>
      </c>
      <c r="C1317" s="9"/>
      <c r="D1317" s="9"/>
      <c r="E1317" s="9">
        <v>5.0847457627118597</v>
      </c>
      <c r="F1317" s="9"/>
      <c r="G1317" s="9">
        <f t="shared" si="20"/>
        <v>5.0847457627118597</v>
      </c>
      <c r="H1317" t="s">
        <v>1131</v>
      </c>
      <c r="I1317" t="s">
        <v>2477</v>
      </c>
    </row>
    <row r="1318" spans="1:9" x14ac:dyDescent="0.3">
      <c r="A1318">
        <v>5360</v>
      </c>
      <c r="B1318" t="s">
        <v>2204</v>
      </c>
      <c r="C1318" s="9"/>
      <c r="D1318" s="9"/>
      <c r="E1318" s="9">
        <v>5.0847457627118597</v>
      </c>
      <c r="F1318" s="9"/>
      <c r="G1318" s="9">
        <f t="shared" si="20"/>
        <v>5.0847457627118597</v>
      </c>
      <c r="H1318" t="s">
        <v>2491</v>
      </c>
      <c r="I1318" t="s">
        <v>2492</v>
      </c>
    </row>
    <row r="1319" spans="1:9" x14ac:dyDescent="0.3">
      <c r="A1319">
        <v>5952</v>
      </c>
      <c r="B1319" t="s">
        <v>1152</v>
      </c>
      <c r="C1319" s="9"/>
      <c r="D1319" s="9"/>
      <c r="E1319" s="9">
        <v>5.0847457627118597</v>
      </c>
      <c r="F1319" s="9"/>
      <c r="G1319" s="9">
        <f t="shared" si="20"/>
        <v>5.0847457627118597</v>
      </c>
      <c r="H1319" t="s">
        <v>2526</v>
      </c>
      <c r="I1319" t="s">
        <v>2519</v>
      </c>
    </row>
    <row r="1320" spans="1:9" x14ac:dyDescent="0.3">
      <c r="A1320">
        <v>8298</v>
      </c>
      <c r="B1320" t="s">
        <v>2377</v>
      </c>
      <c r="C1320" s="9"/>
      <c r="D1320" s="9"/>
      <c r="E1320" s="9">
        <v>5.0847457627118597</v>
      </c>
      <c r="F1320" s="9"/>
      <c r="G1320" s="9">
        <f t="shared" si="20"/>
        <v>5.0847457627118597</v>
      </c>
      <c r="H1320" t="s">
        <v>2478</v>
      </c>
      <c r="I1320" t="s">
        <v>2474</v>
      </c>
    </row>
    <row r="1321" spans="1:9" x14ac:dyDescent="0.3">
      <c r="A1321">
        <v>9139</v>
      </c>
      <c r="B1321" t="s">
        <v>1781</v>
      </c>
      <c r="C1321" s="9"/>
      <c r="D1321" s="9"/>
      <c r="E1321" s="9">
        <v>5.0847457627118597</v>
      </c>
      <c r="F1321" s="9"/>
      <c r="G1321" s="9">
        <f t="shared" si="20"/>
        <v>5.0847457627118597</v>
      </c>
      <c r="H1321" t="s">
        <v>114</v>
      </c>
      <c r="I1321" t="s">
        <v>2468</v>
      </c>
    </row>
    <row r="1322" spans="1:9" x14ac:dyDescent="0.3">
      <c r="A1322">
        <v>9192</v>
      </c>
      <c r="B1322" t="s">
        <v>2423</v>
      </c>
      <c r="C1322" s="9"/>
      <c r="D1322" s="9"/>
      <c r="E1322" s="9">
        <v>5.0847457627118597</v>
      </c>
      <c r="F1322" s="9"/>
      <c r="G1322" s="9">
        <f t="shared" si="20"/>
        <v>5.0847457627118597</v>
      </c>
      <c r="H1322" t="s">
        <v>2490</v>
      </c>
      <c r="I1322" t="s">
        <v>2472</v>
      </c>
    </row>
    <row r="1323" spans="1:9" x14ac:dyDescent="0.3">
      <c r="A1323">
        <v>9534</v>
      </c>
      <c r="B1323" t="s">
        <v>1879</v>
      </c>
      <c r="C1323" s="9"/>
      <c r="D1323" s="9"/>
      <c r="E1323" s="9">
        <v>5.0847457627118597</v>
      </c>
      <c r="F1323" s="9"/>
      <c r="G1323" s="9">
        <f t="shared" si="20"/>
        <v>5.0847457627118597</v>
      </c>
      <c r="H1323" t="s">
        <v>2467</v>
      </c>
      <c r="I1323" t="s">
        <v>2468</v>
      </c>
    </row>
    <row r="1324" spans="1:9" x14ac:dyDescent="0.3">
      <c r="A1324">
        <v>9669</v>
      </c>
      <c r="B1324" t="s">
        <v>2445</v>
      </c>
      <c r="C1324" s="9"/>
      <c r="D1324" s="9"/>
      <c r="E1324" s="9">
        <v>5.0847457627118597</v>
      </c>
      <c r="F1324" s="9"/>
      <c r="G1324" s="9">
        <f t="shared" si="20"/>
        <v>5.0847457627118597</v>
      </c>
      <c r="H1324" t="s">
        <v>4</v>
      </c>
      <c r="I1324" t="s">
        <v>2472</v>
      </c>
    </row>
    <row r="1325" spans="1:9" x14ac:dyDescent="0.3">
      <c r="A1325">
        <v>9674</v>
      </c>
      <c r="B1325" t="s">
        <v>2446</v>
      </c>
      <c r="C1325" s="9"/>
      <c r="D1325" s="9"/>
      <c r="E1325" s="9">
        <v>5.0847457627118597</v>
      </c>
      <c r="F1325" s="9"/>
      <c r="G1325" s="9">
        <f t="shared" si="20"/>
        <v>5.0847457627118597</v>
      </c>
      <c r="H1325" t="s">
        <v>2491</v>
      </c>
      <c r="I1325" t="s">
        <v>2492</v>
      </c>
    </row>
    <row r="1326" spans="1:9" x14ac:dyDescent="0.3">
      <c r="A1326">
        <v>5220</v>
      </c>
      <c r="B1326" t="s">
        <v>1011</v>
      </c>
      <c r="C1326" s="9">
        <v>15.6279069767441</v>
      </c>
      <c r="D1326" s="9"/>
      <c r="E1326" s="9">
        <v>4.5762711864406702</v>
      </c>
      <c r="F1326" s="9"/>
      <c r="G1326" s="9">
        <f t="shared" si="20"/>
        <v>20.204178163184771</v>
      </c>
      <c r="H1326" t="s">
        <v>2478</v>
      </c>
      <c r="I1326" t="s">
        <v>2474</v>
      </c>
    </row>
    <row r="1327" spans="1:9" x14ac:dyDescent="0.3">
      <c r="A1327">
        <v>2939</v>
      </c>
      <c r="B1327" t="s">
        <v>549</v>
      </c>
      <c r="C1327" s="9">
        <v>5.5813953488371997</v>
      </c>
      <c r="D1327" s="9">
        <v>3.5820895522387999</v>
      </c>
      <c r="E1327" s="9">
        <v>4.5762711864406702</v>
      </c>
      <c r="F1327" s="9"/>
      <c r="G1327" s="9">
        <f t="shared" si="20"/>
        <v>13.739756087516671</v>
      </c>
      <c r="H1327" t="s">
        <v>2500</v>
      </c>
      <c r="I1327" t="s">
        <v>2466</v>
      </c>
    </row>
    <row r="1328" spans="1:9" x14ac:dyDescent="0.3">
      <c r="A1328">
        <v>3737</v>
      </c>
      <c r="B1328" t="s">
        <v>705</v>
      </c>
      <c r="C1328" s="9">
        <v>4.4651162790697603</v>
      </c>
      <c r="D1328" s="9">
        <v>7.1641791044776104</v>
      </c>
      <c r="E1328" s="9">
        <v>4.5762711864406702</v>
      </c>
      <c r="F1328" s="9">
        <v>13.953488372093</v>
      </c>
      <c r="G1328" s="9">
        <f t="shared" si="20"/>
        <v>30.159054942081042</v>
      </c>
      <c r="H1328" t="s">
        <v>2518</v>
      </c>
      <c r="I1328" t="s">
        <v>2519</v>
      </c>
    </row>
    <row r="1329" spans="1:9" x14ac:dyDescent="0.3">
      <c r="A1329">
        <v>4954</v>
      </c>
      <c r="B1329" t="s">
        <v>958</v>
      </c>
      <c r="C1329" s="9">
        <v>3.9069767441860401</v>
      </c>
      <c r="D1329" s="9"/>
      <c r="E1329" s="9">
        <v>4.5762711864406702</v>
      </c>
      <c r="F1329" s="9"/>
      <c r="G1329" s="9">
        <f t="shared" si="20"/>
        <v>8.4832479306267103</v>
      </c>
      <c r="H1329" t="s">
        <v>2511</v>
      </c>
      <c r="I1329" t="s">
        <v>2512</v>
      </c>
    </row>
    <row r="1330" spans="1:9" x14ac:dyDescent="0.3">
      <c r="A1330">
        <v>6616</v>
      </c>
      <c r="B1330" t="s">
        <v>1290</v>
      </c>
      <c r="C1330" s="9">
        <v>3.34883720930232</v>
      </c>
      <c r="D1330" s="9">
        <v>2.6865671641790998</v>
      </c>
      <c r="E1330" s="9">
        <v>4.5762711864406702</v>
      </c>
      <c r="F1330" s="9"/>
      <c r="G1330" s="9">
        <f t="shared" si="20"/>
        <v>10.611675559922091</v>
      </c>
      <c r="H1330" t="s">
        <v>2483</v>
      </c>
      <c r="I1330" t="s">
        <v>2472</v>
      </c>
    </row>
    <row r="1331" spans="1:9" x14ac:dyDescent="0.3">
      <c r="A1331">
        <v>7807</v>
      </c>
      <c r="B1331" t="s">
        <v>1513</v>
      </c>
      <c r="C1331" s="9">
        <v>3.34883720930232</v>
      </c>
      <c r="D1331" s="9">
        <v>2.23880597014925</v>
      </c>
      <c r="E1331" s="9">
        <v>4.5762711864406702</v>
      </c>
      <c r="F1331" s="9"/>
      <c r="G1331" s="9">
        <f t="shared" si="20"/>
        <v>10.163914365892239</v>
      </c>
      <c r="H1331" t="s">
        <v>2493</v>
      </c>
      <c r="I1331" t="s">
        <v>2472</v>
      </c>
    </row>
    <row r="1332" spans="1:9" x14ac:dyDescent="0.3">
      <c r="A1332">
        <v>1567</v>
      </c>
      <c r="B1332" t="s">
        <v>285</v>
      </c>
      <c r="C1332" s="9">
        <v>3.34883720930232</v>
      </c>
      <c r="D1332" s="9"/>
      <c r="E1332" s="9">
        <v>4.5762711864406702</v>
      </c>
      <c r="F1332" s="9"/>
      <c r="G1332" s="9">
        <f t="shared" si="20"/>
        <v>7.9251083957429902</v>
      </c>
      <c r="H1332" t="s">
        <v>2482</v>
      </c>
      <c r="I1332" t="s">
        <v>2477</v>
      </c>
    </row>
    <row r="1333" spans="1:9" x14ac:dyDescent="0.3">
      <c r="A1333">
        <v>9302</v>
      </c>
      <c r="B1333" t="s">
        <v>1819</v>
      </c>
      <c r="C1333" s="9">
        <v>2.7906976744185998</v>
      </c>
      <c r="D1333" s="9">
        <v>10.746268656716399</v>
      </c>
      <c r="E1333" s="9">
        <v>4.5762711864406702</v>
      </c>
      <c r="F1333" s="9">
        <v>3.34883720930232</v>
      </c>
      <c r="G1333" s="9">
        <f t="shared" si="20"/>
        <v>21.46207472687799</v>
      </c>
      <c r="H1333" t="s">
        <v>1131</v>
      </c>
      <c r="I1333" t="s">
        <v>2477</v>
      </c>
    </row>
    <row r="1334" spans="1:9" x14ac:dyDescent="0.3">
      <c r="A1334">
        <v>9501</v>
      </c>
      <c r="B1334" t="s">
        <v>1871</v>
      </c>
      <c r="C1334" s="9">
        <v>2.7906976744185998</v>
      </c>
      <c r="D1334" s="9">
        <v>8.0597014925373092</v>
      </c>
      <c r="E1334" s="9">
        <v>4.5762711864406702</v>
      </c>
      <c r="F1334" s="9"/>
      <c r="G1334" s="9">
        <f t="shared" si="20"/>
        <v>15.426670353396581</v>
      </c>
      <c r="H1334" t="s">
        <v>2527</v>
      </c>
      <c r="I1334" t="s">
        <v>2506</v>
      </c>
    </row>
    <row r="1335" spans="1:9" x14ac:dyDescent="0.3">
      <c r="A1335">
        <v>2582</v>
      </c>
      <c r="B1335" t="s">
        <v>480</v>
      </c>
      <c r="C1335" s="9">
        <v>2.7906976744185998</v>
      </c>
      <c r="D1335" s="9"/>
      <c r="E1335" s="9">
        <v>4.5762711864406702</v>
      </c>
      <c r="F1335" s="9"/>
      <c r="G1335" s="9">
        <f t="shared" si="20"/>
        <v>7.3669688608592701</v>
      </c>
      <c r="H1335" t="s">
        <v>2527</v>
      </c>
      <c r="I1335" t="s">
        <v>2506</v>
      </c>
    </row>
    <row r="1336" spans="1:9" x14ac:dyDescent="0.3">
      <c r="A1336">
        <v>5430</v>
      </c>
      <c r="B1336" t="s">
        <v>2208</v>
      </c>
      <c r="C1336" s="9">
        <v>2.7906976744185998</v>
      </c>
      <c r="D1336" s="9"/>
      <c r="E1336" s="9">
        <v>4.5762711864406702</v>
      </c>
      <c r="F1336" s="9"/>
      <c r="G1336" s="9">
        <f t="shared" si="20"/>
        <v>7.3669688608592701</v>
      </c>
      <c r="H1336" t="s">
        <v>2505</v>
      </c>
      <c r="I1336" t="s">
        <v>2506</v>
      </c>
    </row>
    <row r="1337" spans="1:9" x14ac:dyDescent="0.3">
      <c r="A1337">
        <v>7326</v>
      </c>
      <c r="B1337" t="s">
        <v>1420</v>
      </c>
      <c r="C1337" s="9"/>
      <c r="D1337" s="9">
        <v>8.5074626865671608</v>
      </c>
      <c r="E1337" s="9">
        <v>4.5762711864406702</v>
      </c>
      <c r="F1337" s="9"/>
      <c r="G1337" s="9">
        <f t="shared" si="20"/>
        <v>13.08373387300783</v>
      </c>
      <c r="H1337" t="s">
        <v>2513</v>
      </c>
      <c r="I1337" t="s">
        <v>2512</v>
      </c>
    </row>
    <row r="1338" spans="1:9" x14ac:dyDescent="0.3">
      <c r="A1338">
        <v>1711</v>
      </c>
      <c r="B1338" t="s">
        <v>1989</v>
      </c>
      <c r="C1338" s="9"/>
      <c r="D1338" s="9">
        <v>5.8208955223880503</v>
      </c>
      <c r="E1338" s="9">
        <v>4.5762711864406702</v>
      </c>
      <c r="F1338" s="9"/>
      <c r="G1338" s="9">
        <f t="shared" si="20"/>
        <v>10.397166708828721</v>
      </c>
      <c r="H1338" t="s">
        <v>310</v>
      </c>
      <c r="I1338" t="s">
        <v>2480</v>
      </c>
    </row>
    <row r="1339" spans="1:9" x14ac:dyDescent="0.3">
      <c r="A1339">
        <v>8138</v>
      </c>
      <c r="B1339" t="s">
        <v>1577</v>
      </c>
      <c r="C1339" s="9"/>
      <c r="D1339" s="9">
        <v>2.23880597014925</v>
      </c>
      <c r="E1339" s="9">
        <v>4.5762711864406702</v>
      </c>
      <c r="F1339" s="9"/>
      <c r="G1339" s="9">
        <f t="shared" si="20"/>
        <v>6.8150771565899202</v>
      </c>
      <c r="H1339" t="s">
        <v>2498</v>
      </c>
      <c r="I1339" t="s">
        <v>2470</v>
      </c>
    </row>
    <row r="1340" spans="1:9" x14ac:dyDescent="0.3">
      <c r="A1340">
        <v>1461</v>
      </c>
      <c r="B1340" t="s">
        <v>263</v>
      </c>
      <c r="C1340" s="9"/>
      <c r="D1340" s="9"/>
      <c r="E1340" s="9">
        <v>4.5762711864406702</v>
      </c>
      <c r="F1340" s="9"/>
      <c r="G1340" s="9">
        <f t="shared" si="20"/>
        <v>4.5762711864406702</v>
      </c>
      <c r="H1340" t="s">
        <v>2496</v>
      </c>
      <c r="I1340" t="s">
        <v>2497</v>
      </c>
    </row>
    <row r="1341" spans="1:9" x14ac:dyDescent="0.3">
      <c r="A1341">
        <v>1670</v>
      </c>
      <c r="B1341" t="s">
        <v>1986</v>
      </c>
      <c r="C1341" s="9"/>
      <c r="D1341" s="9"/>
      <c r="E1341" s="9">
        <v>4.5762711864406702</v>
      </c>
      <c r="F1341" s="9"/>
      <c r="G1341" s="9">
        <f t="shared" si="20"/>
        <v>4.5762711864406702</v>
      </c>
      <c r="H1341" t="s">
        <v>2479</v>
      </c>
      <c r="I1341" t="s">
        <v>2480</v>
      </c>
    </row>
    <row r="1342" spans="1:9" x14ac:dyDescent="0.3">
      <c r="A1342">
        <v>2130</v>
      </c>
      <c r="B1342" t="s">
        <v>384</v>
      </c>
      <c r="C1342" s="9"/>
      <c r="D1342" s="9"/>
      <c r="E1342" s="9">
        <v>4.5762711864406702</v>
      </c>
      <c r="F1342" s="9"/>
      <c r="G1342" s="9">
        <f t="shared" si="20"/>
        <v>4.5762711864406702</v>
      </c>
      <c r="H1342" t="s">
        <v>2500</v>
      </c>
      <c r="I1342" t="s">
        <v>2466</v>
      </c>
    </row>
    <row r="1343" spans="1:9" x14ac:dyDescent="0.3">
      <c r="A1343">
        <v>2398</v>
      </c>
      <c r="B1343" t="s">
        <v>2031</v>
      </c>
      <c r="C1343" s="9"/>
      <c r="D1343" s="9"/>
      <c r="E1343" s="9">
        <v>4.5762711864406702</v>
      </c>
      <c r="F1343" s="9"/>
      <c r="G1343" s="9">
        <f t="shared" si="20"/>
        <v>4.5762711864406702</v>
      </c>
      <c r="H1343" t="s">
        <v>2478</v>
      </c>
      <c r="I1343" t="s">
        <v>2474</v>
      </c>
    </row>
    <row r="1344" spans="1:9" x14ac:dyDescent="0.3">
      <c r="A1344">
        <v>2936</v>
      </c>
      <c r="B1344" t="s">
        <v>2067</v>
      </c>
      <c r="C1344" s="9"/>
      <c r="D1344" s="9"/>
      <c r="E1344" s="9">
        <v>4.5762711864406702</v>
      </c>
      <c r="F1344" s="9"/>
      <c r="G1344" s="9">
        <f t="shared" si="20"/>
        <v>4.5762711864406702</v>
      </c>
      <c r="H1344" t="s">
        <v>2511</v>
      </c>
      <c r="I1344" t="s">
        <v>2512</v>
      </c>
    </row>
    <row r="1345" spans="1:9" x14ac:dyDescent="0.3">
      <c r="A1345">
        <v>5126</v>
      </c>
      <c r="B1345" t="s">
        <v>994</v>
      </c>
      <c r="C1345" s="9"/>
      <c r="D1345" s="9"/>
      <c r="E1345" s="9">
        <v>4.5762711864406702</v>
      </c>
      <c r="F1345" s="9"/>
      <c r="G1345" s="9">
        <f t="shared" si="20"/>
        <v>4.5762711864406702</v>
      </c>
      <c r="H1345" t="s">
        <v>2498</v>
      </c>
      <c r="I1345" t="s">
        <v>2470</v>
      </c>
    </row>
    <row r="1346" spans="1:9" x14ac:dyDescent="0.3">
      <c r="A1346">
        <v>5647</v>
      </c>
      <c r="B1346" t="s">
        <v>2213</v>
      </c>
      <c r="C1346" s="9"/>
      <c r="D1346" s="9"/>
      <c r="E1346" s="9">
        <v>4.5762711864406702</v>
      </c>
      <c r="F1346" s="9"/>
      <c r="G1346" s="9">
        <f t="shared" ref="G1346:G1409" si="21">C1346+D1346+E1346+F1346</f>
        <v>4.5762711864406702</v>
      </c>
      <c r="H1346" t="s">
        <v>2496</v>
      </c>
      <c r="I1346" t="s">
        <v>2497</v>
      </c>
    </row>
    <row r="1347" spans="1:9" x14ac:dyDescent="0.3">
      <c r="A1347">
        <v>5723</v>
      </c>
      <c r="B1347" t="s">
        <v>2218</v>
      </c>
      <c r="C1347" s="9"/>
      <c r="D1347" s="9"/>
      <c r="E1347" s="9">
        <v>4.5762711864406702</v>
      </c>
      <c r="F1347" s="9"/>
      <c r="G1347" s="9">
        <f t="shared" si="21"/>
        <v>4.5762711864406702</v>
      </c>
      <c r="H1347" t="s">
        <v>2478</v>
      </c>
      <c r="I1347" t="s">
        <v>2474</v>
      </c>
    </row>
    <row r="1348" spans="1:9" x14ac:dyDescent="0.3">
      <c r="A1348">
        <v>6201</v>
      </c>
      <c r="B1348" t="s">
        <v>1202</v>
      </c>
      <c r="C1348" s="9"/>
      <c r="D1348" s="9"/>
      <c r="E1348" s="9">
        <v>4.5762711864406702</v>
      </c>
      <c r="F1348" s="9"/>
      <c r="G1348" s="9">
        <f t="shared" si="21"/>
        <v>4.5762711864406702</v>
      </c>
      <c r="H1348" t="s">
        <v>2508</v>
      </c>
      <c r="I1348" t="s">
        <v>2472</v>
      </c>
    </row>
    <row r="1349" spans="1:9" x14ac:dyDescent="0.3">
      <c r="A1349">
        <v>6314</v>
      </c>
      <c r="B1349" t="s">
        <v>1224</v>
      </c>
      <c r="C1349" s="9"/>
      <c r="D1349" s="9"/>
      <c r="E1349" s="9">
        <v>4.5762711864406702</v>
      </c>
      <c r="F1349" s="9"/>
      <c r="G1349" s="9">
        <f t="shared" si="21"/>
        <v>4.5762711864406702</v>
      </c>
      <c r="H1349" t="s">
        <v>2525</v>
      </c>
      <c r="I1349" t="s">
        <v>2519</v>
      </c>
    </row>
    <row r="1350" spans="1:9" x14ac:dyDescent="0.3">
      <c r="A1350">
        <v>9570</v>
      </c>
      <c r="B1350" t="s">
        <v>1889</v>
      </c>
      <c r="C1350" s="9"/>
      <c r="D1350" s="9"/>
      <c r="E1350" s="9">
        <v>4.5762711864406702</v>
      </c>
      <c r="F1350" s="9"/>
      <c r="G1350" s="9">
        <f t="shared" si="21"/>
        <v>4.5762711864406702</v>
      </c>
      <c r="H1350" t="s">
        <v>2521</v>
      </c>
      <c r="I1350" t="s">
        <v>2519</v>
      </c>
    </row>
    <row r="1351" spans="1:9" x14ac:dyDescent="0.3">
      <c r="A1351">
        <v>5979</v>
      </c>
      <c r="B1351" t="s">
        <v>1157</v>
      </c>
      <c r="C1351" s="9">
        <v>13.953488372093</v>
      </c>
      <c r="D1351" s="9">
        <v>2.23880597014925</v>
      </c>
      <c r="E1351" s="9">
        <v>4.0677966101694896</v>
      </c>
      <c r="F1351" s="9">
        <v>2.7906976744185998</v>
      </c>
      <c r="G1351" s="9">
        <f t="shared" si="21"/>
        <v>23.050788626830336</v>
      </c>
      <c r="H1351" t="s">
        <v>2484</v>
      </c>
      <c r="I1351" t="s">
        <v>2468</v>
      </c>
    </row>
    <row r="1352" spans="1:9" x14ac:dyDescent="0.3">
      <c r="A1352">
        <v>6879</v>
      </c>
      <c r="B1352" t="s">
        <v>1344</v>
      </c>
      <c r="C1352" s="9">
        <v>12.279069767441801</v>
      </c>
      <c r="D1352" s="9">
        <v>3.5820895522387999</v>
      </c>
      <c r="E1352" s="9">
        <v>4.0677966101694896</v>
      </c>
      <c r="F1352" s="9">
        <v>5.0232558139534804</v>
      </c>
      <c r="G1352" s="9">
        <f t="shared" si="21"/>
        <v>24.95221174380357</v>
      </c>
      <c r="H1352" t="s">
        <v>2507</v>
      </c>
      <c r="I1352" t="s">
        <v>2506</v>
      </c>
    </row>
    <row r="1353" spans="1:9" x14ac:dyDescent="0.3">
      <c r="A1353">
        <v>3092</v>
      </c>
      <c r="B1353" t="s">
        <v>579</v>
      </c>
      <c r="C1353" s="9">
        <v>11.162790697674399</v>
      </c>
      <c r="D1353" s="9">
        <v>4.4776119402985</v>
      </c>
      <c r="E1353" s="9">
        <v>4.0677966101694896</v>
      </c>
      <c r="F1353" s="9">
        <v>5.0232558139534804</v>
      </c>
      <c r="G1353" s="9">
        <f t="shared" si="21"/>
        <v>24.731455062095868</v>
      </c>
      <c r="H1353" t="s">
        <v>2501</v>
      </c>
      <c r="I1353" t="s">
        <v>2468</v>
      </c>
    </row>
    <row r="1354" spans="1:9" x14ac:dyDescent="0.3">
      <c r="A1354">
        <v>3801</v>
      </c>
      <c r="B1354" t="s">
        <v>715</v>
      </c>
      <c r="C1354" s="9">
        <v>8.9302325581395294</v>
      </c>
      <c r="D1354" s="9"/>
      <c r="E1354" s="9">
        <v>4.0677966101694896</v>
      </c>
      <c r="F1354" s="9"/>
      <c r="G1354" s="9">
        <f t="shared" si="21"/>
        <v>12.998029168309019</v>
      </c>
      <c r="H1354" t="s">
        <v>2527</v>
      </c>
      <c r="I1354" t="s">
        <v>2506</v>
      </c>
    </row>
    <row r="1355" spans="1:9" x14ac:dyDescent="0.3">
      <c r="A1355">
        <v>2150</v>
      </c>
      <c r="B1355" t="s">
        <v>388</v>
      </c>
      <c r="C1355" s="9">
        <v>7.2558139534883699</v>
      </c>
      <c r="D1355" s="9">
        <v>17.0149253731343</v>
      </c>
      <c r="E1355" s="9">
        <v>4.0677966101694896</v>
      </c>
      <c r="F1355" s="9">
        <v>2.7906976744185998</v>
      </c>
      <c r="G1355" s="9">
        <f t="shared" si="21"/>
        <v>31.129233611210761</v>
      </c>
      <c r="H1355" t="s">
        <v>2503</v>
      </c>
      <c r="I1355" t="s">
        <v>2466</v>
      </c>
    </row>
    <row r="1356" spans="1:9" x14ac:dyDescent="0.3">
      <c r="A1356">
        <v>9292</v>
      </c>
      <c r="B1356" t="s">
        <v>1818</v>
      </c>
      <c r="C1356" s="9">
        <v>5.5813953488371997</v>
      </c>
      <c r="D1356" s="9">
        <v>8.9552238805970106</v>
      </c>
      <c r="E1356" s="9">
        <v>4.0677966101694896</v>
      </c>
      <c r="F1356" s="9"/>
      <c r="G1356" s="9">
        <f t="shared" si="21"/>
        <v>18.6044158396037</v>
      </c>
      <c r="H1356" t="s">
        <v>2496</v>
      </c>
      <c r="I1356" t="s">
        <v>2497</v>
      </c>
    </row>
    <row r="1357" spans="1:9" x14ac:dyDescent="0.3">
      <c r="A1357">
        <v>7130</v>
      </c>
      <c r="B1357" t="s">
        <v>1386</v>
      </c>
      <c r="C1357" s="9">
        <v>4.4651162790697603</v>
      </c>
      <c r="D1357" s="9"/>
      <c r="E1357" s="9">
        <v>4.0677966101694896</v>
      </c>
      <c r="F1357" s="9"/>
      <c r="G1357" s="9">
        <f t="shared" si="21"/>
        <v>8.532912889239249</v>
      </c>
      <c r="H1357" t="s">
        <v>2505</v>
      </c>
      <c r="I1357" t="s">
        <v>2506</v>
      </c>
    </row>
    <row r="1358" spans="1:9" x14ac:dyDescent="0.3">
      <c r="A1358">
        <v>1193</v>
      </c>
      <c r="B1358" t="s">
        <v>206</v>
      </c>
      <c r="C1358" s="9">
        <v>3.9069767441860401</v>
      </c>
      <c r="D1358" s="9"/>
      <c r="E1358" s="9">
        <v>4.0677966101694896</v>
      </c>
      <c r="F1358" s="9"/>
      <c r="G1358" s="9">
        <f t="shared" si="21"/>
        <v>7.9747733543555297</v>
      </c>
      <c r="H1358" t="s">
        <v>2486</v>
      </c>
      <c r="I1358" t="s">
        <v>2468</v>
      </c>
    </row>
    <row r="1359" spans="1:9" x14ac:dyDescent="0.3">
      <c r="A1359">
        <v>5878</v>
      </c>
      <c r="B1359" t="s">
        <v>1136</v>
      </c>
      <c r="C1359" s="9">
        <v>2.7906976744185998</v>
      </c>
      <c r="D1359" s="9"/>
      <c r="E1359" s="9">
        <v>4.0677966101694896</v>
      </c>
      <c r="F1359" s="9"/>
      <c r="G1359" s="9">
        <f t="shared" si="21"/>
        <v>6.8584942845880894</v>
      </c>
      <c r="H1359" t="s">
        <v>2499</v>
      </c>
      <c r="I1359" t="s">
        <v>2470</v>
      </c>
    </row>
    <row r="1360" spans="1:9" x14ac:dyDescent="0.3">
      <c r="A1360">
        <v>3377</v>
      </c>
      <c r="B1360" t="s">
        <v>2086</v>
      </c>
      <c r="C1360" s="9"/>
      <c r="D1360" s="9">
        <v>20.149253731343201</v>
      </c>
      <c r="E1360" s="9">
        <v>4.0677966101694896</v>
      </c>
      <c r="F1360" s="9">
        <v>3.9069767441860401</v>
      </c>
      <c r="G1360" s="9">
        <f t="shared" si="21"/>
        <v>28.124027085698728</v>
      </c>
      <c r="H1360" t="s">
        <v>2500</v>
      </c>
      <c r="I1360" t="s">
        <v>2466</v>
      </c>
    </row>
    <row r="1361" spans="1:9" x14ac:dyDescent="0.3">
      <c r="A1361">
        <v>5631</v>
      </c>
      <c r="B1361" t="s">
        <v>1086</v>
      </c>
      <c r="C1361" s="9"/>
      <c r="D1361" s="9">
        <v>3.5820895522387999</v>
      </c>
      <c r="E1361" s="9">
        <v>4.0677966101694896</v>
      </c>
      <c r="F1361" s="9">
        <v>8.9302325581395294</v>
      </c>
      <c r="G1361" s="9">
        <f t="shared" si="21"/>
        <v>16.580118720547819</v>
      </c>
      <c r="H1361" t="s">
        <v>2499</v>
      </c>
      <c r="I1361" t="s">
        <v>2470</v>
      </c>
    </row>
    <row r="1362" spans="1:9" x14ac:dyDescent="0.3">
      <c r="A1362">
        <v>6382</v>
      </c>
      <c r="B1362" t="s">
        <v>1237</v>
      </c>
      <c r="C1362" s="9"/>
      <c r="D1362" s="9">
        <v>7.1641791044776104</v>
      </c>
      <c r="E1362" s="9">
        <v>4.0677966101694896</v>
      </c>
      <c r="F1362" s="9">
        <v>4.4651162790697603</v>
      </c>
      <c r="G1362" s="9">
        <f t="shared" si="21"/>
        <v>15.69709199371686</v>
      </c>
      <c r="H1362" t="s">
        <v>2501</v>
      </c>
      <c r="I1362" t="s">
        <v>2468</v>
      </c>
    </row>
    <row r="1363" spans="1:9" x14ac:dyDescent="0.3">
      <c r="A1363">
        <v>5520</v>
      </c>
      <c r="B1363" t="s">
        <v>1059</v>
      </c>
      <c r="C1363" s="9"/>
      <c r="D1363" s="9">
        <v>6.2686567164179099</v>
      </c>
      <c r="E1363" s="9">
        <v>4.0677966101694896</v>
      </c>
      <c r="F1363" s="9">
        <v>4.4651162790697603</v>
      </c>
      <c r="G1363" s="9">
        <f t="shared" si="21"/>
        <v>14.801569605657161</v>
      </c>
      <c r="H1363" t="s">
        <v>2498</v>
      </c>
      <c r="I1363" t="s">
        <v>2470</v>
      </c>
    </row>
    <row r="1364" spans="1:9" x14ac:dyDescent="0.3">
      <c r="A1364">
        <v>8822</v>
      </c>
      <c r="B1364" t="s">
        <v>1702</v>
      </c>
      <c r="C1364" s="9"/>
      <c r="D1364" s="9">
        <v>5.8208955223880503</v>
      </c>
      <c r="E1364" s="9">
        <v>4.0677966101694896</v>
      </c>
      <c r="F1364" s="9">
        <v>3.9069767441860401</v>
      </c>
      <c r="G1364" s="9">
        <f t="shared" si="21"/>
        <v>13.79566887674358</v>
      </c>
      <c r="H1364" t="s">
        <v>2484</v>
      </c>
      <c r="I1364" t="s">
        <v>2468</v>
      </c>
    </row>
    <row r="1365" spans="1:9" x14ac:dyDescent="0.3">
      <c r="A1365">
        <v>3477</v>
      </c>
      <c r="B1365" t="s">
        <v>653</v>
      </c>
      <c r="C1365" s="9"/>
      <c r="D1365" s="9">
        <v>2.23880597014925</v>
      </c>
      <c r="E1365" s="9">
        <v>4.0677966101694896</v>
      </c>
      <c r="F1365" s="9">
        <v>4.4651162790697603</v>
      </c>
      <c r="G1365" s="9">
        <f t="shared" si="21"/>
        <v>10.7717188593885</v>
      </c>
      <c r="H1365" t="s">
        <v>2465</v>
      </c>
      <c r="I1365" t="s">
        <v>2466</v>
      </c>
    </row>
    <row r="1366" spans="1:9" x14ac:dyDescent="0.3">
      <c r="A1366">
        <v>6570</v>
      </c>
      <c r="B1366" t="s">
        <v>1277</v>
      </c>
      <c r="C1366" s="9"/>
      <c r="D1366" s="9"/>
      <c r="E1366" s="9">
        <v>4.0677966101694896</v>
      </c>
      <c r="F1366" s="9">
        <v>6.6976744186046497</v>
      </c>
      <c r="G1366" s="9">
        <f t="shared" si="21"/>
        <v>10.76547102877414</v>
      </c>
      <c r="H1366" t="s">
        <v>2509</v>
      </c>
      <c r="I1366" t="s">
        <v>2510</v>
      </c>
    </row>
    <row r="1367" spans="1:9" x14ac:dyDescent="0.3">
      <c r="A1367">
        <v>2109</v>
      </c>
      <c r="B1367" t="s">
        <v>2014</v>
      </c>
      <c r="C1367" s="9"/>
      <c r="D1367" s="9"/>
      <c r="E1367" s="9">
        <v>4.0677966101694896</v>
      </c>
      <c r="F1367" s="9">
        <v>5.5813953488371997</v>
      </c>
      <c r="G1367" s="9">
        <f t="shared" si="21"/>
        <v>9.6491919590066892</v>
      </c>
      <c r="H1367" t="s">
        <v>2491</v>
      </c>
      <c r="I1367" t="s">
        <v>2492</v>
      </c>
    </row>
    <row r="1368" spans="1:9" x14ac:dyDescent="0.3">
      <c r="A1368">
        <v>3109</v>
      </c>
      <c r="B1368" t="s">
        <v>2074</v>
      </c>
      <c r="C1368" s="9"/>
      <c r="D1368" s="9"/>
      <c r="E1368" s="9">
        <v>4.0677966101694896</v>
      </c>
      <c r="F1368" s="9">
        <v>4.4651162790697603</v>
      </c>
      <c r="G1368" s="9">
        <f t="shared" si="21"/>
        <v>8.532912889239249</v>
      </c>
      <c r="H1368" t="s">
        <v>4</v>
      </c>
      <c r="I1368" t="s">
        <v>2472</v>
      </c>
    </row>
    <row r="1369" spans="1:9" x14ac:dyDescent="0.3">
      <c r="A1369">
        <v>6163</v>
      </c>
      <c r="B1369" t="s">
        <v>2242</v>
      </c>
      <c r="C1369" s="9"/>
      <c r="D1369" s="9"/>
      <c r="E1369" s="9">
        <v>4.0677966101694896</v>
      </c>
      <c r="F1369" s="9">
        <v>3.9069767441860401</v>
      </c>
      <c r="G1369" s="9">
        <f t="shared" si="21"/>
        <v>7.9747733543555297</v>
      </c>
      <c r="H1369" t="s">
        <v>2516</v>
      </c>
      <c r="I1369" t="s">
        <v>2517</v>
      </c>
    </row>
    <row r="1370" spans="1:9" x14ac:dyDescent="0.3">
      <c r="A1370">
        <v>3470</v>
      </c>
      <c r="B1370" t="s">
        <v>2091</v>
      </c>
      <c r="C1370" s="9"/>
      <c r="D1370" s="9">
        <v>3.5820895522387999</v>
      </c>
      <c r="E1370" s="9">
        <v>4.0677966101694896</v>
      </c>
      <c r="F1370" s="9"/>
      <c r="G1370" s="9">
        <f t="shared" si="21"/>
        <v>7.6498861624082899</v>
      </c>
      <c r="H1370" t="s">
        <v>2514</v>
      </c>
      <c r="I1370" t="s">
        <v>2512</v>
      </c>
    </row>
    <row r="1371" spans="1:9" x14ac:dyDescent="0.3">
      <c r="A1371">
        <v>9083</v>
      </c>
      <c r="B1371" t="s">
        <v>1764</v>
      </c>
      <c r="C1371" s="9"/>
      <c r="D1371" s="9"/>
      <c r="E1371" s="9">
        <v>4.0677966101694896</v>
      </c>
      <c r="F1371" s="9">
        <v>3.34883720930232</v>
      </c>
      <c r="G1371" s="9">
        <f t="shared" si="21"/>
        <v>7.4166338194718096</v>
      </c>
      <c r="H1371" t="s">
        <v>2489</v>
      </c>
      <c r="I1371" t="s">
        <v>2480</v>
      </c>
    </row>
    <row r="1372" spans="1:9" x14ac:dyDescent="0.3">
      <c r="A1372">
        <v>7205</v>
      </c>
      <c r="B1372" t="s">
        <v>2315</v>
      </c>
      <c r="C1372" s="9"/>
      <c r="D1372" s="9"/>
      <c r="E1372" s="9">
        <v>4.0677966101694896</v>
      </c>
      <c r="F1372" s="9">
        <v>2.7906976744185998</v>
      </c>
      <c r="G1372" s="9">
        <f t="shared" si="21"/>
        <v>6.8584942845880894</v>
      </c>
      <c r="H1372" t="s">
        <v>2479</v>
      </c>
      <c r="I1372" t="s">
        <v>2480</v>
      </c>
    </row>
    <row r="1373" spans="1:9" x14ac:dyDescent="0.3">
      <c r="A1373">
        <v>6643</v>
      </c>
      <c r="B1373" t="s">
        <v>1295</v>
      </c>
      <c r="C1373" s="9"/>
      <c r="D1373" s="9">
        <v>2.23880597014925</v>
      </c>
      <c r="E1373" s="9">
        <v>4.0677966101694896</v>
      </c>
      <c r="F1373" s="9"/>
      <c r="G1373" s="9">
        <f t="shared" si="21"/>
        <v>6.3066025803187395</v>
      </c>
      <c r="H1373" t="s">
        <v>2507</v>
      </c>
      <c r="I1373" t="s">
        <v>2506</v>
      </c>
    </row>
    <row r="1374" spans="1:9" x14ac:dyDescent="0.3">
      <c r="A1374">
        <v>7273</v>
      </c>
      <c r="B1374" t="s">
        <v>1408</v>
      </c>
      <c r="C1374" s="9"/>
      <c r="D1374" s="9">
        <v>2.23880597014925</v>
      </c>
      <c r="E1374" s="9">
        <v>4.0677966101694896</v>
      </c>
      <c r="F1374" s="9"/>
      <c r="G1374" s="9">
        <f t="shared" si="21"/>
        <v>6.3066025803187395</v>
      </c>
      <c r="H1374" t="s">
        <v>2518</v>
      </c>
      <c r="I1374" t="s">
        <v>2519</v>
      </c>
    </row>
    <row r="1375" spans="1:9" x14ac:dyDescent="0.3">
      <c r="A1375">
        <v>9791</v>
      </c>
      <c r="B1375" t="s">
        <v>2453</v>
      </c>
      <c r="C1375" s="9"/>
      <c r="D1375" s="9">
        <v>2.23880597014925</v>
      </c>
      <c r="E1375" s="9">
        <v>4.0677966101694896</v>
      </c>
      <c r="F1375" s="9"/>
      <c r="G1375" s="9">
        <f t="shared" si="21"/>
        <v>6.3066025803187395</v>
      </c>
      <c r="H1375" t="s">
        <v>2490</v>
      </c>
      <c r="I1375" t="s">
        <v>2472</v>
      </c>
    </row>
    <row r="1376" spans="1:9" x14ac:dyDescent="0.3">
      <c r="A1376">
        <v>1297</v>
      </c>
      <c r="B1376" t="s">
        <v>1965</v>
      </c>
      <c r="C1376" s="9"/>
      <c r="D1376" s="9"/>
      <c r="E1376" s="9">
        <v>4.0677966101694896</v>
      </c>
      <c r="F1376" s="9"/>
      <c r="G1376" s="9">
        <f t="shared" si="21"/>
        <v>4.0677966101694896</v>
      </c>
      <c r="H1376" t="s">
        <v>2478</v>
      </c>
      <c r="I1376" t="s">
        <v>2474</v>
      </c>
    </row>
    <row r="1377" spans="1:9" x14ac:dyDescent="0.3">
      <c r="A1377">
        <v>1312</v>
      </c>
      <c r="B1377" t="s">
        <v>233</v>
      </c>
      <c r="C1377" s="9"/>
      <c r="D1377" s="9"/>
      <c r="E1377" s="9">
        <v>4.0677966101694896</v>
      </c>
      <c r="F1377" s="9"/>
      <c r="G1377" s="9">
        <f t="shared" si="21"/>
        <v>4.0677966101694896</v>
      </c>
      <c r="H1377" t="s">
        <v>2518</v>
      </c>
      <c r="I1377" t="s">
        <v>2519</v>
      </c>
    </row>
    <row r="1378" spans="1:9" x14ac:dyDescent="0.3">
      <c r="A1378">
        <v>1808</v>
      </c>
      <c r="B1378" t="s">
        <v>333</v>
      </c>
      <c r="C1378" s="9"/>
      <c r="D1378" s="9"/>
      <c r="E1378" s="9">
        <v>4.0677966101694896</v>
      </c>
      <c r="F1378" s="9"/>
      <c r="G1378" s="9">
        <f t="shared" si="21"/>
        <v>4.0677966101694896</v>
      </c>
      <c r="H1378" t="s">
        <v>2473</v>
      </c>
      <c r="I1378" t="s">
        <v>2474</v>
      </c>
    </row>
    <row r="1379" spans="1:9" x14ac:dyDescent="0.3">
      <c r="A1379">
        <v>2603</v>
      </c>
      <c r="B1379" t="s">
        <v>2048</v>
      </c>
      <c r="C1379" s="9"/>
      <c r="D1379" s="9"/>
      <c r="E1379" s="9">
        <v>4.0677966101694896</v>
      </c>
      <c r="F1379" s="9"/>
      <c r="G1379" s="9">
        <f t="shared" si="21"/>
        <v>4.0677966101694896</v>
      </c>
      <c r="H1379" t="s">
        <v>2478</v>
      </c>
      <c r="I1379" t="s">
        <v>2474</v>
      </c>
    </row>
    <row r="1380" spans="1:9" x14ac:dyDescent="0.3">
      <c r="A1380">
        <v>2622</v>
      </c>
      <c r="B1380" t="s">
        <v>485</v>
      </c>
      <c r="C1380" s="9"/>
      <c r="D1380" s="9"/>
      <c r="E1380" s="9">
        <v>4.0677966101694896</v>
      </c>
      <c r="F1380" s="9"/>
      <c r="G1380" s="9">
        <f t="shared" si="21"/>
        <v>4.0677966101694896</v>
      </c>
      <c r="H1380" t="s">
        <v>2526</v>
      </c>
      <c r="I1380" t="s">
        <v>2519</v>
      </c>
    </row>
    <row r="1381" spans="1:9" x14ac:dyDescent="0.3">
      <c r="A1381">
        <v>3459</v>
      </c>
      <c r="B1381" t="s">
        <v>649</v>
      </c>
      <c r="C1381" s="9"/>
      <c r="D1381" s="9"/>
      <c r="E1381" s="9">
        <v>4.0677966101694896</v>
      </c>
      <c r="F1381" s="9"/>
      <c r="G1381" s="9">
        <f t="shared" si="21"/>
        <v>4.0677966101694896</v>
      </c>
      <c r="H1381" t="s">
        <v>2483</v>
      </c>
      <c r="I1381" t="s">
        <v>2472</v>
      </c>
    </row>
    <row r="1382" spans="1:9" x14ac:dyDescent="0.3">
      <c r="A1382">
        <v>3817</v>
      </c>
      <c r="B1382" t="s">
        <v>2117</v>
      </c>
      <c r="C1382" s="9"/>
      <c r="D1382" s="9"/>
      <c r="E1382" s="9">
        <v>4.0677966101694896</v>
      </c>
      <c r="F1382" s="9"/>
      <c r="G1382" s="9">
        <f t="shared" si="21"/>
        <v>4.0677966101694896</v>
      </c>
      <c r="H1382" t="s">
        <v>2478</v>
      </c>
      <c r="I1382" t="s">
        <v>2474</v>
      </c>
    </row>
    <row r="1383" spans="1:9" x14ac:dyDescent="0.3">
      <c r="A1383">
        <v>4564</v>
      </c>
      <c r="B1383" t="s">
        <v>877</v>
      </c>
      <c r="C1383" s="9"/>
      <c r="D1383" s="9"/>
      <c r="E1383" s="9">
        <v>4.0677966101694896</v>
      </c>
      <c r="F1383" s="9"/>
      <c r="G1383" s="9">
        <f t="shared" si="21"/>
        <v>4.0677966101694896</v>
      </c>
      <c r="H1383" t="s">
        <v>2515</v>
      </c>
      <c r="I1383" t="s">
        <v>2512</v>
      </c>
    </row>
    <row r="1384" spans="1:9" x14ac:dyDescent="0.3">
      <c r="A1384">
        <v>4716</v>
      </c>
      <c r="B1384" t="s">
        <v>902</v>
      </c>
      <c r="C1384" s="9"/>
      <c r="D1384" s="9"/>
      <c r="E1384" s="9">
        <v>4.0677966101694896</v>
      </c>
      <c r="F1384" s="9"/>
      <c r="G1384" s="9">
        <f t="shared" si="21"/>
        <v>4.0677966101694896</v>
      </c>
      <c r="H1384" t="s">
        <v>2513</v>
      </c>
      <c r="I1384" t="s">
        <v>2512</v>
      </c>
    </row>
    <row r="1385" spans="1:9" x14ac:dyDescent="0.3">
      <c r="A1385">
        <v>5310</v>
      </c>
      <c r="B1385" t="s">
        <v>1027</v>
      </c>
      <c r="C1385" s="9"/>
      <c r="D1385" s="9"/>
      <c r="E1385" s="9">
        <v>4.0677966101694896</v>
      </c>
      <c r="F1385" s="9"/>
      <c r="G1385" s="9">
        <f t="shared" si="21"/>
        <v>4.0677966101694896</v>
      </c>
      <c r="H1385" t="s">
        <v>2518</v>
      </c>
      <c r="I1385" t="s">
        <v>2519</v>
      </c>
    </row>
    <row r="1386" spans="1:9" x14ac:dyDescent="0.3">
      <c r="A1386">
        <v>5544</v>
      </c>
      <c r="B1386" t="s">
        <v>1068</v>
      </c>
      <c r="C1386" s="9"/>
      <c r="D1386" s="9"/>
      <c r="E1386" s="9">
        <v>4.0677966101694896</v>
      </c>
      <c r="F1386" s="9"/>
      <c r="G1386" s="9">
        <f t="shared" si="21"/>
        <v>4.0677966101694896</v>
      </c>
      <c r="H1386" t="s">
        <v>2530</v>
      </c>
      <c r="I1386" t="s">
        <v>2519</v>
      </c>
    </row>
    <row r="1387" spans="1:9" x14ac:dyDescent="0.3">
      <c r="A1387">
        <v>6222</v>
      </c>
      <c r="B1387" t="s">
        <v>1207</v>
      </c>
      <c r="C1387" s="9"/>
      <c r="D1387" s="9"/>
      <c r="E1387" s="9">
        <v>4.0677966101694896</v>
      </c>
      <c r="F1387" s="9"/>
      <c r="G1387" s="9">
        <f t="shared" si="21"/>
        <v>4.0677966101694896</v>
      </c>
      <c r="H1387" t="s">
        <v>2528</v>
      </c>
      <c r="I1387" t="s">
        <v>2510</v>
      </c>
    </row>
    <row r="1388" spans="1:9" x14ac:dyDescent="0.3">
      <c r="A1388">
        <v>6692</v>
      </c>
      <c r="B1388" t="s">
        <v>1303</v>
      </c>
      <c r="C1388" s="9"/>
      <c r="D1388" s="9"/>
      <c r="E1388" s="9">
        <v>4.0677966101694896</v>
      </c>
      <c r="F1388" s="9"/>
      <c r="G1388" s="9">
        <f t="shared" si="21"/>
        <v>4.0677966101694896</v>
      </c>
      <c r="H1388" t="s">
        <v>2523</v>
      </c>
      <c r="I1388" t="s">
        <v>2519</v>
      </c>
    </row>
    <row r="1389" spans="1:9" x14ac:dyDescent="0.3">
      <c r="A1389">
        <v>6857</v>
      </c>
      <c r="B1389" t="s">
        <v>2294</v>
      </c>
      <c r="C1389" s="9"/>
      <c r="D1389" s="9"/>
      <c r="E1389" s="9">
        <v>4.0677966101694896</v>
      </c>
      <c r="F1389" s="9"/>
      <c r="G1389" s="9">
        <f t="shared" si="21"/>
        <v>4.0677966101694896</v>
      </c>
      <c r="H1389" t="s">
        <v>2509</v>
      </c>
      <c r="I1389" t="s">
        <v>2510</v>
      </c>
    </row>
    <row r="1390" spans="1:9" x14ac:dyDescent="0.3">
      <c r="A1390">
        <v>8050</v>
      </c>
      <c r="B1390" t="s">
        <v>1561</v>
      </c>
      <c r="C1390" s="9"/>
      <c r="D1390" s="9"/>
      <c r="E1390" s="9">
        <v>4.0677966101694896</v>
      </c>
      <c r="F1390" s="9"/>
      <c r="G1390" s="9">
        <f t="shared" si="21"/>
        <v>4.0677966101694896</v>
      </c>
      <c r="H1390" t="s">
        <v>2496</v>
      </c>
      <c r="I1390" t="s">
        <v>2497</v>
      </c>
    </row>
    <row r="1391" spans="1:9" x14ac:dyDescent="0.3">
      <c r="A1391">
        <v>9229</v>
      </c>
      <c r="B1391" t="s">
        <v>1799</v>
      </c>
      <c r="C1391" s="9"/>
      <c r="D1391" s="9"/>
      <c r="E1391" s="9">
        <v>4.0677966101694896</v>
      </c>
      <c r="F1391" s="9"/>
      <c r="G1391" s="9">
        <f t="shared" si="21"/>
        <v>4.0677966101694896</v>
      </c>
      <c r="H1391" t="s">
        <v>2516</v>
      </c>
      <c r="I1391" t="s">
        <v>2517</v>
      </c>
    </row>
    <row r="1392" spans="1:9" x14ac:dyDescent="0.3">
      <c r="A1392">
        <v>9369</v>
      </c>
      <c r="B1392" t="s">
        <v>1835</v>
      </c>
      <c r="C1392" s="9"/>
      <c r="D1392" s="9"/>
      <c r="E1392" s="9">
        <v>4.0677966101694896</v>
      </c>
      <c r="F1392" s="9"/>
      <c r="G1392" s="9">
        <f t="shared" si="21"/>
        <v>4.0677966101694896</v>
      </c>
      <c r="H1392" t="s">
        <v>2520</v>
      </c>
      <c r="I1392" t="s">
        <v>2517</v>
      </c>
    </row>
    <row r="1393" spans="1:9" x14ac:dyDescent="0.3">
      <c r="A1393">
        <v>3933</v>
      </c>
      <c r="B1393" t="s">
        <v>744</v>
      </c>
      <c r="C1393" s="9">
        <v>34.046511627906902</v>
      </c>
      <c r="D1393" s="9">
        <v>71.194029850746205</v>
      </c>
      <c r="E1393" s="9">
        <v>3.5593220338983</v>
      </c>
      <c r="F1393" s="9"/>
      <c r="G1393" s="9">
        <f t="shared" si="21"/>
        <v>108.79986351255141</v>
      </c>
      <c r="H1393" t="e">
        <v>#N/A</v>
      </c>
      <c r="I1393" t="e">
        <v>#N/A</v>
      </c>
    </row>
    <row r="1394" spans="1:9" x14ac:dyDescent="0.3">
      <c r="A1394">
        <v>8740</v>
      </c>
      <c r="B1394" t="s">
        <v>1688</v>
      </c>
      <c r="C1394" s="9">
        <v>29.023255813953401</v>
      </c>
      <c r="D1394" s="9">
        <v>8.0597014925373092</v>
      </c>
      <c r="E1394" s="9">
        <v>3.5593220338983</v>
      </c>
      <c r="F1394" s="9">
        <v>17.860465116278998</v>
      </c>
      <c r="G1394" s="9">
        <f t="shared" si="21"/>
        <v>58.502744456668012</v>
      </c>
      <c r="H1394" t="s">
        <v>2484</v>
      </c>
      <c r="I1394" t="s">
        <v>2468</v>
      </c>
    </row>
    <row r="1395" spans="1:9" x14ac:dyDescent="0.3">
      <c r="A1395">
        <v>8243</v>
      </c>
      <c r="B1395" t="s">
        <v>1599</v>
      </c>
      <c r="C1395" s="9">
        <v>15.0697674418604</v>
      </c>
      <c r="D1395" s="9">
        <v>2.23880597014925</v>
      </c>
      <c r="E1395" s="9">
        <v>3.5593220338983</v>
      </c>
      <c r="F1395" s="9"/>
      <c r="G1395" s="9">
        <f t="shared" si="21"/>
        <v>20.867895445907951</v>
      </c>
      <c r="H1395" t="s">
        <v>2522</v>
      </c>
      <c r="I1395" t="s">
        <v>2517</v>
      </c>
    </row>
    <row r="1396" spans="1:9" x14ac:dyDescent="0.3">
      <c r="A1396">
        <v>6034</v>
      </c>
      <c r="B1396" t="s">
        <v>1168</v>
      </c>
      <c r="C1396" s="9">
        <v>8.9302325581395294</v>
      </c>
      <c r="D1396" s="9"/>
      <c r="E1396" s="9">
        <v>3.5593220338983</v>
      </c>
      <c r="F1396" s="9">
        <v>4.4651162790697603</v>
      </c>
      <c r="G1396" s="9">
        <f t="shared" si="21"/>
        <v>16.954670871107592</v>
      </c>
      <c r="H1396" t="s">
        <v>2518</v>
      </c>
      <c r="I1396" t="s">
        <v>2519</v>
      </c>
    </row>
    <row r="1397" spans="1:9" x14ac:dyDescent="0.3">
      <c r="A1397">
        <v>8665</v>
      </c>
      <c r="B1397" t="s">
        <v>1681</v>
      </c>
      <c r="C1397" s="9">
        <v>8.3720930232558093</v>
      </c>
      <c r="D1397" s="9">
        <v>29.104477611940201</v>
      </c>
      <c r="E1397" s="9">
        <v>3.5593220338983</v>
      </c>
      <c r="F1397" s="9">
        <v>26.790697674418599</v>
      </c>
      <c r="G1397" s="9">
        <f t="shared" si="21"/>
        <v>67.826590343512905</v>
      </c>
      <c r="H1397" t="s">
        <v>2486</v>
      </c>
      <c r="I1397" t="s">
        <v>2468</v>
      </c>
    </row>
    <row r="1398" spans="1:9" x14ac:dyDescent="0.3">
      <c r="A1398">
        <v>6523</v>
      </c>
      <c r="B1398" t="s">
        <v>1269</v>
      </c>
      <c r="C1398" s="9">
        <v>7.81395348837209</v>
      </c>
      <c r="D1398" s="9"/>
      <c r="E1398" s="9">
        <v>3.5593220338983</v>
      </c>
      <c r="F1398" s="9">
        <v>8.9302325581395294</v>
      </c>
      <c r="G1398" s="9">
        <f t="shared" si="21"/>
        <v>20.30350808040992</v>
      </c>
      <c r="H1398" t="s">
        <v>2499</v>
      </c>
      <c r="I1398" t="s">
        <v>2470</v>
      </c>
    </row>
    <row r="1399" spans="1:9" x14ac:dyDescent="0.3">
      <c r="A1399">
        <v>6393</v>
      </c>
      <c r="B1399" t="s">
        <v>1239</v>
      </c>
      <c r="C1399" s="9">
        <v>6.6976744186046497</v>
      </c>
      <c r="D1399" s="9">
        <v>8.9552238805970106</v>
      </c>
      <c r="E1399" s="9">
        <v>3.5593220338983</v>
      </c>
      <c r="F1399" s="9">
        <v>11.162790697674399</v>
      </c>
      <c r="G1399" s="9">
        <f t="shared" si="21"/>
        <v>30.37501103077436</v>
      </c>
      <c r="H1399" t="s">
        <v>2526</v>
      </c>
      <c r="I1399" t="s">
        <v>2519</v>
      </c>
    </row>
    <row r="1400" spans="1:9" x14ac:dyDescent="0.3">
      <c r="A1400">
        <v>4717</v>
      </c>
      <c r="B1400" t="s">
        <v>903</v>
      </c>
      <c r="C1400" s="9">
        <v>6.1395348837209296</v>
      </c>
      <c r="D1400" s="9">
        <v>10.746268656716399</v>
      </c>
      <c r="E1400" s="9">
        <v>3.5593220338983</v>
      </c>
      <c r="F1400" s="9"/>
      <c r="G1400" s="9">
        <f t="shared" si="21"/>
        <v>20.445125574335631</v>
      </c>
      <c r="H1400" t="s">
        <v>108</v>
      </c>
      <c r="I1400" t="s">
        <v>2464</v>
      </c>
    </row>
    <row r="1401" spans="1:9" x14ac:dyDescent="0.3">
      <c r="A1401">
        <v>7175</v>
      </c>
      <c r="B1401" t="s">
        <v>2312</v>
      </c>
      <c r="C1401" s="9">
        <v>5.5813953488371997</v>
      </c>
      <c r="D1401" s="9"/>
      <c r="E1401" s="9">
        <v>3.5593220338983</v>
      </c>
      <c r="F1401" s="9">
        <v>2.7906976744185998</v>
      </c>
      <c r="G1401" s="9">
        <f t="shared" si="21"/>
        <v>11.931415057154098</v>
      </c>
      <c r="H1401" t="s">
        <v>2527</v>
      </c>
      <c r="I1401" t="s">
        <v>2506</v>
      </c>
    </row>
    <row r="1402" spans="1:9" x14ac:dyDescent="0.3">
      <c r="A1402">
        <v>2702</v>
      </c>
      <c r="B1402" t="s">
        <v>500</v>
      </c>
      <c r="C1402" s="9">
        <v>5.5813953488371997</v>
      </c>
      <c r="D1402" s="9"/>
      <c r="E1402" s="9">
        <v>3.5593220338983</v>
      </c>
      <c r="F1402" s="9"/>
      <c r="G1402" s="9">
        <f t="shared" si="21"/>
        <v>9.1407173827354988</v>
      </c>
      <c r="H1402" t="s">
        <v>2482</v>
      </c>
      <c r="I1402" t="s">
        <v>2477</v>
      </c>
    </row>
    <row r="1403" spans="1:9" x14ac:dyDescent="0.3">
      <c r="A1403">
        <v>8914</v>
      </c>
      <c r="B1403" t="s">
        <v>1727</v>
      </c>
      <c r="C1403" s="9">
        <v>3.9069767441860401</v>
      </c>
      <c r="D1403" s="9">
        <v>4.4776119402985</v>
      </c>
      <c r="E1403" s="9">
        <v>3.5593220338983</v>
      </c>
      <c r="F1403" s="9">
        <v>5.5813953488371997</v>
      </c>
      <c r="G1403" s="9">
        <f t="shared" si="21"/>
        <v>17.525306067220043</v>
      </c>
      <c r="H1403" t="s">
        <v>2481</v>
      </c>
      <c r="I1403" t="s">
        <v>2466</v>
      </c>
    </row>
    <row r="1404" spans="1:9" x14ac:dyDescent="0.3">
      <c r="A1404">
        <v>8900</v>
      </c>
      <c r="B1404" t="s">
        <v>1725</v>
      </c>
      <c r="C1404" s="9">
        <v>3.9069767441860401</v>
      </c>
      <c r="D1404" s="9"/>
      <c r="E1404" s="9">
        <v>3.5593220338983</v>
      </c>
      <c r="F1404" s="9">
        <v>10.0465116279069</v>
      </c>
      <c r="G1404" s="9">
        <f t="shared" si="21"/>
        <v>17.512810405991239</v>
      </c>
      <c r="H1404" t="s">
        <v>2481</v>
      </c>
      <c r="I1404" t="s">
        <v>2466</v>
      </c>
    </row>
    <row r="1405" spans="1:9" x14ac:dyDescent="0.3">
      <c r="A1405">
        <v>1025</v>
      </c>
      <c r="B1405" t="s">
        <v>1950</v>
      </c>
      <c r="C1405" s="9">
        <v>3.9069767441860401</v>
      </c>
      <c r="D1405" s="9">
        <v>6.2686567164179099</v>
      </c>
      <c r="E1405" s="9">
        <v>3.5593220338983</v>
      </c>
      <c r="F1405" s="9"/>
      <c r="G1405" s="9">
        <f t="shared" si="21"/>
        <v>13.734955494502252</v>
      </c>
      <c r="H1405" t="s">
        <v>2486</v>
      </c>
      <c r="I1405" t="s">
        <v>2468</v>
      </c>
    </row>
    <row r="1406" spans="1:9" x14ac:dyDescent="0.3">
      <c r="A1406">
        <v>6582</v>
      </c>
      <c r="B1406" t="s">
        <v>1280</v>
      </c>
      <c r="C1406" s="9">
        <v>3.9069767441860401</v>
      </c>
      <c r="D1406" s="9">
        <v>5.3731343283581996</v>
      </c>
      <c r="E1406" s="9">
        <v>3.5593220338983</v>
      </c>
      <c r="F1406" s="9"/>
      <c r="G1406" s="9">
        <f t="shared" si="21"/>
        <v>12.839433106442542</v>
      </c>
      <c r="H1406" t="s">
        <v>2481</v>
      </c>
      <c r="I1406" t="s">
        <v>2466</v>
      </c>
    </row>
    <row r="1407" spans="1:9" x14ac:dyDescent="0.3">
      <c r="A1407">
        <v>2569</v>
      </c>
      <c r="B1407" t="s">
        <v>477</v>
      </c>
      <c r="C1407" s="9">
        <v>3.9069767441860401</v>
      </c>
      <c r="D1407" s="9">
        <v>3.5820895522387999</v>
      </c>
      <c r="E1407" s="9">
        <v>3.5593220338983</v>
      </c>
      <c r="F1407" s="9"/>
      <c r="G1407" s="9">
        <f t="shared" si="21"/>
        <v>11.048388330323139</v>
      </c>
      <c r="H1407" t="s">
        <v>2498</v>
      </c>
      <c r="I1407" t="s">
        <v>2470</v>
      </c>
    </row>
    <row r="1408" spans="1:9" x14ac:dyDescent="0.3">
      <c r="A1408">
        <v>9019</v>
      </c>
      <c r="B1408" t="s">
        <v>1753</v>
      </c>
      <c r="C1408" s="9">
        <v>3.9069767441860401</v>
      </c>
      <c r="D1408" s="9">
        <v>3.1343283582089501</v>
      </c>
      <c r="E1408" s="9">
        <v>3.5593220338983</v>
      </c>
      <c r="F1408" s="9"/>
      <c r="G1408" s="9">
        <f t="shared" si="21"/>
        <v>10.600627136293291</v>
      </c>
      <c r="H1408" t="s">
        <v>2491</v>
      </c>
      <c r="I1408" t="s">
        <v>2492</v>
      </c>
    </row>
    <row r="1409" spans="1:9" x14ac:dyDescent="0.3">
      <c r="A1409">
        <v>4702</v>
      </c>
      <c r="B1409" t="s">
        <v>2173</v>
      </c>
      <c r="C1409" s="9">
        <v>3.9069767441860401</v>
      </c>
      <c r="D1409" s="9"/>
      <c r="E1409" s="9">
        <v>3.5593220338983</v>
      </c>
      <c r="F1409" s="9"/>
      <c r="G1409" s="9">
        <f t="shared" si="21"/>
        <v>7.4662987780843402</v>
      </c>
      <c r="H1409" t="s">
        <v>2505</v>
      </c>
      <c r="I1409" t="s">
        <v>2506</v>
      </c>
    </row>
    <row r="1410" spans="1:9" x14ac:dyDescent="0.3">
      <c r="A1410">
        <v>6518</v>
      </c>
      <c r="B1410" t="s">
        <v>2272</v>
      </c>
      <c r="C1410" s="9">
        <v>3.9069767441860401</v>
      </c>
      <c r="D1410" s="9"/>
      <c r="E1410" s="9">
        <v>3.5593220338983</v>
      </c>
      <c r="F1410" s="9"/>
      <c r="G1410" s="9">
        <f t="shared" ref="G1410:G1473" si="22">C1410+D1410+E1410+F1410</f>
        <v>7.4662987780843402</v>
      </c>
      <c r="H1410" t="s">
        <v>4</v>
      </c>
      <c r="I1410" t="s">
        <v>2472</v>
      </c>
    </row>
    <row r="1411" spans="1:9" x14ac:dyDescent="0.3">
      <c r="A1411">
        <v>7750</v>
      </c>
      <c r="B1411" t="s">
        <v>1506</v>
      </c>
      <c r="C1411" s="9">
        <v>3.9069767441860401</v>
      </c>
      <c r="D1411" s="9"/>
      <c r="E1411" s="9">
        <v>3.5593220338983</v>
      </c>
      <c r="F1411" s="9"/>
      <c r="G1411" s="9">
        <f t="shared" si="22"/>
        <v>7.4662987780843402</v>
      </c>
      <c r="H1411" t="s">
        <v>2496</v>
      </c>
      <c r="I1411" t="s">
        <v>2497</v>
      </c>
    </row>
    <row r="1412" spans="1:9" x14ac:dyDescent="0.3">
      <c r="A1412">
        <v>4268</v>
      </c>
      <c r="B1412" t="s">
        <v>817</v>
      </c>
      <c r="C1412" s="9">
        <v>3.34883720930232</v>
      </c>
      <c r="D1412" s="9">
        <v>5.3731343283581996</v>
      </c>
      <c r="E1412" s="9">
        <v>3.5593220338983</v>
      </c>
      <c r="F1412" s="9">
        <v>7.81395348837209</v>
      </c>
      <c r="G1412" s="9">
        <f t="shared" si="22"/>
        <v>20.095247059930909</v>
      </c>
      <c r="H1412" t="s">
        <v>4</v>
      </c>
      <c r="I1412" t="s">
        <v>2472</v>
      </c>
    </row>
    <row r="1413" spans="1:9" x14ac:dyDescent="0.3">
      <c r="A1413">
        <v>8964</v>
      </c>
      <c r="B1413" t="s">
        <v>1739</v>
      </c>
      <c r="C1413" s="9">
        <v>3.34883720930232</v>
      </c>
      <c r="D1413" s="9">
        <v>6.7164179104477597</v>
      </c>
      <c r="E1413" s="9">
        <v>3.5593220338983</v>
      </c>
      <c r="F1413" s="9">
        <v>3.34883720930232</v>
      </c>
      <c r="G1413" s="9">
        <f t="shared" si="22"/>
        <v>16.973414362950702</v>
      </c>
      <c r="H1413" t="s">
        <v>2496</v>
      </c>
      <c r="I1413" t="s">
        <v>2497</v>
      </c>
    </row>
    <row r="1414" spans="1:9" x14ac:dyDescent="0.3">
      <c r="A1414">
        <v>3866</v>
      </c>
      <c r="B1414" t="s">
        <v>731</v>
      </c>
      <c r="C1414" s="9">
        <v>3.34883720930232</v>
      </c>
      <c r="D1414" s="9"/>
      <c r="E1414" s="9">
        <v>3.5593220338983</v>
      </c>
      <c r="F1414" s="9">
        <v>10.0465116279069</v>
      </c>
      <c r="G1414" s="9">
        <f t="shared" si="22"/>
        <v>16.95467087110752</v>
      </c>
      <c r="H1414" t="s">
        <v>2528</v>
      </c>
      <c r="I1414" t="s">
        <v>2510</v>
      </c>
    </row>
    <row r="1415" spans="1:9" x14ac:dyDescent="0.3">
      <c r="A1415">
        <v>1734</v>
      </c>
      <c r="B1415" t="s">
        <v>1992</v>
      </c>
      <c r="C1415" s="9">
        <v>3.34883720930232</v>
      </c>
      <c r="D1415" s="9">
        <v>3.1343283582089501</v>
      </c>
      <c r="E1415" s="9">
        <v>3.5593220338983</v>
      </c>
      <c r="F1415" s="9"/>
      <c r="G1415" s="9">
        <f t="shared" si="22"/>
        <v>10.042487601409569</v>
      </c>
      <c r="H1415" t="s">
        <v>2491</v>
      </c>
      <c r="I1415" t="s">
        <v>2492</v>
      </c>
    </row>
    <row r="1416" spans="1:9" x14ac:dyDescent="0.3">
      <c r="A1416">
        <v>3760</v>
      </c>
      <c r="B1416" t="s">
        <v>2114</v>
      </c>
      <c r="C1416" s="9">
        <v>3.34883720930232</v>
      </c>
      <c r="D1416" s="9"/>
      <c r="E1416" s="9">
        <v>3.5593220338983</v>
      </c>
      <c r="F1416" s="9"/>
      <c r="G1416" s="9">
        <f t="shared" si="22"/>
        <v>6.90815924320062</v>
      </c>
      <c r="H1416" t="s">
        <v>2491</v>
      </c>
      <c r="I1416" t="s">
        <v>2492</v>
      </c>
    </row>
    <row r="1417" spans="1:9" x14ac:dyDescent="0.3">
      <c r="A1417">
        <v>1717</v>
      </c>
      <c r="B1417" t="s">
        <v>317</v>
      </c>
      <c r="C1417" s="9">
        <v>2.7906976744185998</v>
      </c>
      <c r="D1417" s="9">
        <v>8.0597014925373092</v>
      </c>
      <c r="E1417" s="9">
        <v>3.5593220338983</v>
      </c>
      <c r="F1417" s="9">
        <v>10.604651162790599</v>
      </c>
      <c r="G1417" s="9">
        <f t="shared" si="22"/>
        <v>25.01437236364481</v>
      </c>
      <c r="H1417" t="s">
        <v>2498</v>
      </c>
      <c r="I1417" t="s">
        <v>2470</v>
      </c>
    </row>
    <row r="1418" spans="1:9" x14ac:dyDescent="0.3">
      <c r="A1418">
        <v>1589</v>
      </c>
      <c r="B1418" t="s">
        <v>292</v>
      </c>
      <c r="C1418" s="9">
        <v>2.7906976744185998</v>
      </c>
      <c r="D1418" s="9">
        <v>5.8208955223880503</v>
      </c>
      <c r="E1418" s="9">
        <v>3.5593220338983</v>
      </c>
      <c r="F1418" s="9">
        <v>2.7906976744185998</v>
      </c>
      <c r="G1418" s="9">
        <f t="shared" si="22"/>
        <v>14.961612905123548</v>
      </c>
      <c r="H1418" t="s">
        <v>2491</v>
      </c>
      <c r="I1418" t="s">
        <v>2492</v>
      </c>
    </row>
    <row r="1419" spans="1:9" x14ac:dyDescent="0.3">
      <c r="A1419">
        <v>5485</v>
      </c>
      <c r="B1419" t="s">
        <v>1055</v>
      </c>
      <c r="C1419" s="9">
        <v>2.7906976744185998</v>
      </c>
      <c r="D1419" s="9"/>
      <c r="E1419" s="9">
        <v>3.5593220338983</v>
      </c>
      <c r="F1419" s="9"/>
      <c r="G1419" s="9">
        <f t="shared" si="22"/>
        <v>6.3500197083168999</v>
      </c>
      <c r="H1419" t="s">
        <v>113</v>
      </c>
      <c r="I1419" t="s">
        <v>2464</v>
      </c>
    </row>
    <row r="1420" spans="1:9" x14ac:dyDescent="0.3">
      <c r="A1420">
        <v>6423</v>
      </c>
      <c r="B1420" t="s">
        <v>1248</v>
      </c>
      <c r="C1420" s="9">
        <v>2.7906976744185998</v>
      </c>
      <c r="D1420" s="9"/>
      <c r="E1420" s="9">
        <v>3.5593220338983</v>
      </c>
      <c r="F1420" s="9"/>
      <c r="G1420" s="9">
        <f t="shared" si="22"/>
        <v>6.3500197083168999</v>
      </c>
      <c r="H1420" t="s">
        <v>2496</v>
      </c>
      <c r="I1420" t="s">
        <v>2497</v>
      </c>
    </row>
    <row r="1421" spans="1:9" x14ac:dyDescent="0.3">
      <c r="A1421">
        <v>6526</v>
      </c>
      <c r="B1421" t="s">
        <v>1270</v>
      </c>
      <c r="C1421" s="9">
        <v>2.7906976744185998</v>
      </c>
      <c r="D1421" s="9"/>
      <c r="E1421" s="9">
        <v>3.5593220338983</v>
      </c>
      <c r="F1421" s="9"/>
      <c r="G1421" s="9">
        <f t="shared" si="22"/>
        <v>6.3500197083168999</v>
      </c>
      <c r="H1421" t="s">
        <v>2498</v>
      </c>
      <c r="I1421" t="s">
        <v>2470</v>
      </c>
    </row>
    <row r="1422" spans="1:9" x14ac:dyDescent="0.3">
      <c r="A1422">
        <v>8141</v>
      </c>
      <c r="B1422" t="s">
        <v>2372</v>
      </c>
      <c r="C1422" s="9">
        <v>2.7906976744185998</v>
      </c>
      <c r="D1422" s="9"/>
      <c r="E1422" s="9">
        <v>3.5593220338983</v>
      </c>
      <c r="F1422" s="9"/>
      <c r="G1422" s="9">
        <f t="shared" si="22"/>
        <v>6.3500197083168999</v>
      </c>
      <c r="H1422" t="s">
        <v>2527</v>
      </c>
      <c r="I1422" t="s">
        <v>2506</v>
      </c>
    </row>
    <row r="1423" spans="1:9" x14ac:dyDescent="0.3">
      <c r="A1423">
        <v>6768</v>
      </c>
      <c r="B1423" t="s">
        <v>1318</v>
      </c>
      <c r="C1423" s="9"/>
      <c r="D1423" s="9">
        <v>16.567164179104399</v>
      </c>
      <c r="E1423" s="9">
        <v>3.5593220338983</v>
      </c>
      <c r="F1423" s="9">
        <v>4.4651162790697603</v>
      </c>
      <c r="G1423" s="9">
        <f t="shared" si="22"/>
        <v>24.591602492072461</v>
      </c>
      <c r="H1423" t="s">
        <v>2486</v>
      </c>
      <c r="I1423" t="s">
        <v>2468</v>
      </c>
    </row>
    <row r="1424" spans="1:9" x14ac:dyDescent="0.3">
      <c r="A1424">
        <v>2135</v>
      </c>
      <c r="B1424" t="s">
        <v>386</v>
      </c>
      <c r="C1424" s="9"/>
      <c r="D1424" s="9">
        <v>7.1641791044776104</v>
      </c>
      <c r="E1424" s="9">
        <v>3.5593220338983</v>
      </c>
      <c r="F1424" s="9">
        <v>6.6976744186046497</v>
      </c>
      <c r="G1424" s="9">
        <f t="shared" si="22"/>
        <v>17.421175556980561</v>
      </c>
      <c r="H1424" t="s">
        <v>108</v>
      </c>
      <c r="I1424" t="s">
        <v>2464</v>
      </c>
    </row>
    <row r="1425" spans="1:9" x14ac:dyDescent="0.3">
      <c r="A1425">
        <v>9453</v>
      </c>
      <c r="B1425" t="s">
        <v>1859</v>
      </c>
      <c r="C1425" s="9"/>
      <c r="D1425" s="9">
        <v>4.9253731343283498</v>
      </c>
      <c r="E1425" s="9">
        <v>3.5593220338983</v>
      </c>
      <c r="F1425" s="9">
        <v>6.6976744186046497</v>
      </c>
      <c r="G1425" s="9">
        <f t="shared" si="22"/>
        <v>15.1823695868313</v>
      </c>
      <c r="H1425" t="s">
        <v>2481</v>
      </c>
      <c r="I1425" t="s">
        <v>2466</v>
      </c>
    </row>
    <row r="1426" spans="1:9" x14ac:dyDescent="0.3">
      <c r="A1426">
        <v>2591</v>
      </c>
      <c r="B1426" t="s">
        <v>482</v>
      </c>
      <c r="C1426" s="9"/>
      <c r="D1426" s="9">
        <v>10.2985074626865</v>
      </c>
      <c r="E1426" s="9">
        <v>3.5593220338983</v>
      </c>
      <c r="F1426" s="9"/>
      <c r="G1426" s="9">
        <f t="shared" si="22"/>
        <v>13.857829496584799</v>
      </c>
      <c r="H1426" t="s">
        <v>2482</v>
      </c>
      <c r="I1426" t="s">
        <v>2477</v>
      </c>
    </row>
    <row r="1427" spans="1:9" x14ac:dyDescent="0.3">
      <c r="A1427">
        <v>9050</v>
      </c>
      <c r="B1427" t="s">
        <v>1758</v>
      </c>
      <c r="C1427" s="9"/>
      <c r="D1427" s="9">
        <v>10.2985074626865</v>
      </c>
      <c r="E1427" s="9">
        <v>3.5593220338983</v>
      </c>
      <c r="F1427" s="9"/>
      <c r="G1427" s="9">
        <f t="shared" si="22"/>
        <v>13.857829496584799</v>
      </c>
      <c r="H1427" t="s">
        <v>2498</v>
      </c>
      <c r="I1427" t="s">
        <v>2470</v>
      </c>
    </row>
    <row r="1428" spans="1:9" x14ac:dyDescent="0.3">
      <c r="A1428">
        <v>7077</v>
      </c>
      <c r="B1428" t="s">
        <v>1374</v>
      </c>
      <c r="C1428" s="9"/>
      <c r="D1428" s="9"/>
      <c r="E1428" s="9">
        <v>3.5593220338983</v>
      </c>
      <c r="F1428" s="9">
        <v>8.9302325581395294</v>
      </c>
      <c r="G1428" s="9">
        <f t="shared" si="22"/>
        <v>12.48955459203783</v>
      </c>
      <c r="H1428" t="s">
        <v>2489</v>
      </c>
      <c r="I1428" t="s">
        <v>2480</v>
      </c>
    </row>
    <row r="1429" spans="1:9" x14ac:dyDescent="0.3">
      <c r="A1429">
        <v>6801</v>
      </c>
      <c r="B1429" t="s">
        <v>1326</v>
      </c>
      <c r="C1429" s="9"/>
      <c r="D1429" s="9">
        <v>4.4776119402985</v>
      </c>
      <c r="E1429" s="9">
        <v>3.5593220338983</v>
      </c>
      <c r="F1429" s="9">
        <v>3.34883720930232</v>
      </c>
      <c r="G1429" s="9">
        <f t="shared" si="22"/>
        <v>11.38577118349912</v>
      </c>
      <c r="H1429" t="s">
        <v>2491</v>
      </c>
      <c r="I1429" t="s">
        <v>2492</v>
      </c>
    </row>
    <row r="1430" spans="1:9" x14ac:dyDescent="0.3">
      <c r="A1430">
        <v>4364</v>
      </c>
      <c r="B1430" t="s">
        <v>839</v>
      </c>
      <c r="C1430" s="9"/>
      <c r="D1430" s="9">
        <v>2.23880597014925</v>
      </c>
      <c r="E1430" s="9">
        <v>3.5593220338983</v>
      </c>
      <c r="F1430" s="9">
        <v>5.5813953488371997</v>
      </c>
      <c r="G1430" s="9">
        <f t="shared" si="22"/>
        <v>11.37952335288475</v>
      </c>
      <c r="H1430" t="s">
        <v>2507</v>
      </c>
      <c r="I1430" t="s">
        <v>2506</v>
      </c>
    </row>
    <row r="1431" spans="1:9" x14ac:dyDescent="0.3">
      <c r="A1431">
        <v>3519</v>
      </c>
      <c r="B1431" t="s">
        <v>659</v>
      </c>
      <c r="C1431" s="9"/>
      <c r="D1431" s="9"/>
      <c r="E1431" s="9">
        <v>3.5593220338983</v>
      </c>
      <c r="F1431" s="9">
        <v>7.81395348837209</v>
      </c>
      <c r="G1431" s="9">
        <f t="shared" si="22"/>
        <v>11.37327552227039</v>
      </c>
      <c r="H1431" t="s">
        <v>2478</v>
      </c>
      <c r="I1431" t="s">
        <v>2474</v>
      </c>
    </row>
    <row r="1432" spans="1:9" x14ac:dyDescent="0.3">
      <c r="A1432">
        <v>4473</v>
      </c>
      <c r="B1432" t="s">
        <v>2157</v>
      </c>
      <c r="C1432" s="9"/>
      <c r="D1432" s="9"/>
      <c r="E1432" s="9">
        <v>3.5593220338983</v>
      </c>
      <c r="F1432" s="9">
        <v>6.1395348837209296</v>
      </c>
      <c r="G1432" s="9">
        <f t="shared" si="22"/>
        <v>9.6988569176192296</v>
      </c>
      <c r="H1432" t="s">
        <v>2487</v>
      </c>
      <c r="I1432" t="s">
        <v>2468</v>
      </c>
    </row>
    <row r="1433" spans="1:9" x14ac:dyDescent="0.3">
      <c r="A1433">
        <v>1956</v>
      </c>
      <c r="B1433" t="s">
        <v>2006</v>
      </c>
      <c r="C1433" s="9"/>
      <c r="D1433" s="9"/>
      <c r="E1433" s="9">
        <v>3.5593220338983</v>
      </c>
      <c r="F1433" s="9">
        <v>4.4651162790697603</v>
      </c>
      <c r="G1433" s="9">
        <f t="shared" si="22"/>
        <v>8.0244383129680603</v>
      </c>
      <c r="H1433" t="s">
        <v>2511</v>
      </c>
      <c r="I1433" t="s">
        <v>2512</v>
      </c>
    </row>
    <row r="1434" spans="1:9" x14ac:dyDescent="0.3">
      <c r="A1434">
        <v>9741</v>
      </c>
      <c r="B1434" t="s">
        <v>1925</v>
      </c>
      <c r="C1434" s="9"/>
      <c r="D1434" s="9">
        <v>3.5820895522387999</v>
      </c>
      <c r="E1434" s="9">
        <v>3.5593220338983</v>
      </c>
      <c r="F1434" s="9"/>
      <c r="G1434" s="9">
        <f t="shared" si="22"/>
        <v>7.1414115861370995</v>
      </c>
      <c r="H1434" t="s">
        <v>2476</v>
      </c>
      <c r="I1434" t="s">
        <v>2477</v>
      </c>
    </row>
    <row r="1435" spans="1:9" x14ac:dyDescent="0.3">
      <c r="A1435">
        <v>4091</v>
      </c>
      <c r="B1435" t="s">
        <v>779</v>
      </c>
      <c r="C1435" s="9"/>
      <c r="D1435" s="9">
        <v>3.1343283582089501</v>
      </c>
      <c r="E1435" s="9">
        <v>3.5593220338983</v>
      </c>
      <c r="F1435" s="9"/>
      <c r="G1435" s="9">
        <f t="shared" si="22"/>
        <v>6.6936503921072497</v>
      </c>
      <c r="H1435" t="s">
        <v>2501</v>
      </c>
      <c r="I1435" t="s">
        <v>2468</v>
      </c>
    </row>
    <row r="1436" spans="1:9" x14ac:dyDescent="0.3">
      <c r="A1436">
        <v>4695</v>
      </c>
      <c r="B1436" t="s">
        <v>2172</v>
      </c>
      <c r="C1436" s="9"/>
      <c r="D1436" s="9">
        <v>3.1343283582089501</v>
      </c>
      <c r="E1436" s="9">
        <v>3.5593220338983</v>
      </c>
      <c r="F1436" s="9"/>
      <c r="G1436" s="9">
        <f t="shared" si="22"/>
        <v>6.6936503921072497</v>
      </c>
      <c r="H1436" t="s">
        <v>2490</v>
      </c>
      <c r="I1436" t="s">
        <v>2472</v>
      </c>
    </row>
    <row r="1437" spans="1:9" x14ac:dyDescent="0.3">
      <c r="A1437">
        <v>7782</v>
      </c>
      <c r="B1437" t="s">
        <v>582</v>
      </c>
      <c r="C1437" s="9"/>
      <c r="D1437" s="9">
        <v>3.1343283582089501</v>
      </c>
      <c r="E1437" s="9">
        <v>3.5593220338983</v>
      </c>
      <c r="F1437" s="9"/>
      <c r="G1437" s="9">
        <f t="shared" si="22"/>
        <v>6.6936503921072497</v>
      </c>
      <c r="H1437" t="s">
        <v>2490</v>
      </c>
      <c r="I1437" t="s">
        <v>2472</v>
      </c>
    </row>
    <row r="1438" spans="1:9" x14ac:dyDescent="0.3">
      <c r="A1438">
        <v>9526</v>
      </c>
      <c r="B1438" t="s">
        <v>1877</v>
      </c>
      <c r="C1438" s="9"/>
      <c r="D1438" s="9">
        <v>3.1343283582089501</v>
      </c>
      <c r="E1438" s="9">
        <v>3.5593220338983</v>
      </c>
      <c r="F1438" s="9"/>
      <c r="G1438" s="9">
        <f t="shared" si="22"/>
        <v>6.6936503921072497</v>
      </c>
      <c r="H1438" t="s">
        <v>2483</v>
      </c>
      <c r="I1438" t="s">
        <v>2472</v>
      </c>
    </row>
    <row r="1439" spans="1:9" x14ac:dyDescent="0.3">
      <c r="A1439">
        <v>4925</v>
      </c>
      <c r="B1439" t="s">
        <v>952</v>
      </c>
      <c r="C1439" s="9"/>
      <c r="D1439" s="9"/>
      <c r="E1439" s="9">
        <v>3.5593220338983</v>
      </c>
      <c r="F1439" s="9">
        <v>2.7906976744185998</v>
      </c>
      <c r="G1439" s="9">
        <f t="shared" si="22"/>
        <v>6.3500197083168999</v>
      </c>
      <c r="H1439" t="s">
        <v>2502</v>
      </c>
      <c r="I1439" t="s">
        <v>2497</v>
      </c>
    </row>
    <row r="1440" spans="1:9" x14ac:dyDescent="0.3">
      <c r="A1440">
        <v>7611</v>
      </c>
      <c r="B1440" t="s">
        <v>1479</v>
      </c>
      <c r="C1440" s="9"/>
      <c r="D1440" s="9"/>
      <c r="E1440" s="9">
        <v>3.5593220338983</v>
      </c>
      <c r="F1440" s="9">
        <v>2.7906976744185998</v>
      </c>
      <c r="G1440" s="9">
        <f t="shared" si="22"/>
        <v>6.3500197083168999</v>
      </c>
      <c r="H1440" t="s">
        <v>2496</v>
      </c>
      <c r="I1440" t="s">
        <v>2497</v>
      </c>
    </row>
    <row r="1441" spans="1:9" x14ac:dyDescent="0.3">
      <c r="A1441">
        <v>7382</v>
      </c>
      <c r="B1441" t="s">
        <v>2329</v>
      </c>
      <c r="C1441" s="9"/>
      <c r="D1441" s="9">
        <v>2.6865671641790998</v>
      </c>
      <c r="E1441" s="9">
        <v>3.5593220338983</v>
      </c>
      <c r="F1441" s="9"/>
      <c r="G1441" s="9">
        <f t="shared" si="22"/>
        <v>6.2458891980773998</v>
      </c>
      <c r="H1441" t="s">
        <v>2491</v>
      </c>
      <c r="I1441" t="s">
        <v>2492</v>
      </c>
    </row>
    <row r="1442" spans="1:9" x14ac:dyDescent="0.3">
      <c r="A1442">
        <v>9414</v>
      </c>
      <c r="B1442" t="s">
        <v>1848</v>
      </c>
      <c r="C1442" s="9"/>
      <c r="D1442" s="9">
        <v>2.6865671641790998</v>
      </c>
      <c r="E1442" s="9">
        <v>3.5593220338983</v>
      </c>
      <c r="F1442" s="9"/>
      <c r="G1442" s="9">
        <f t="shared" si="22"/>
        <v>6.2458891980773998</v>
      </c>
      <c r="H1442" t="s">
        <v>2515</v>
      </c>
      <c r="I1442" t="s">
        <v>2512</v>
      </c>
    </row>
    <row r="1443" spans="1:9" x14ac:dyDescent="0.3">
      <c r="A1443">
        <v>1294</v>
      </c>
      <c r="B1443" t="s">
        <v>229</v>
      </c>
      <c r="C1443" s="9"/>
      <c r="D1443" s="9">
        <v>2.23880597014925</v>
      </c>
      <c r="E1443" s="9">
        <v>3.5593220338983</v>
      </c>
      <c r="F1443" s="9"/>
      <c r="G1443" s="9">
        <f t="shared" si="22"/>
        <v>5.79812800404755</v>
      </c>
      <c r="H1443" t="s">
        <v>114</v>
      </c>
      <c r="I1443" t="s">
        <v>2468</v>
      </c>
    </row>
    <row r="1444" spans="1:9" x14ac:dyDescent="0.3">
      <c r="A1444">
        <v>1316</v>
      </c>
      <c r="B1444" t="s">
        <v>234</v>
      </c>
      <c r="C1444" s="9"/>
      <c r="D1444" s="9">
        <v>2.23880597014925</v>
      </c>
      <c r="E1444" s="9">
        <v>3.5593220338983</v>
      </c>
      <c r="F1444" s="9"/>
      <c r="G1444" s="9">
        <f t="shared" si="22"/>
        <v>5.79812800404755</v>
      </c>
      <c r="H1444" t="s">
        <v>2498</v>
      </c>
      <c r="I1444" t="s">
        <v>2470</v>
      </c>
    </row>
    <row r="1445" spans="1:9" x14ac:dyDescent="0.3">
      <c r="A1445">
        <v>3252</v>
      </c>
      <c r="B1445" t="s">
        <v>2080</v>
      </c>
      <c r="C1445" s="9"/>
      <c r="D1445" s="9">
        <v>2.23880597014925</v>
      </c>
      <c r="E1445" s="9">
        <v>3.5593220338983</v>
      </c>
      <c r="F1445" s="9"/>
      <c r="G1445" s="9">
        <f t="shared" si="22"/>
        <v>5.79812800404755</v>
      </c>
      <c r="H1445" t="s">
        <v>2486</v>
      </c>
      <c r="I1445" t="s">
        <v>2468</v>
      </c>
    </row>
    <row r="1446" spans="1:9" x14ac:dyDescent="0.3">
      <c r="A1446">
        <v>9136</v>
      </c>
      <c r="B1446" t="s">
        <v>1780</v>
      </c>
      <c r="C1446" s="9"/>
      <c r="D1446" s="9">
        <v>2.23880597014925</v>
      </c>
      <c r="E1446" s="9">
        <v>3.5593220338983</v>
      </c>
      <c r="F1446" s="9"/>
      <c r="G1446" s="9">
        <f t="shared" si="22"/>
        <v>5.79812800404755</v>
      </c>
      <c r="H1446" t="s">
        <v>2518</v>
      </c>
      <c r="I1446" t="s">
        <v>2519</v>
      </c>
    </row>
    <row r="1447" spans="1:9" x14ac:dyDescent="0.3">
      <c r="A1447">
        <v>9429</v>
      </c>
      <c r="B1447" t="s">
        <v>1852</v>
      </c>
      <c r="C1447" s="9"/>
      <c r="D1447" s="9">
        <v>2.23880597014925</v>
      </c>
      <c r="E1447" s="9">
        <v>3.5593220338983</v>
      </c>
      <c r="F1447" s="9"/>
      <c r="G1447" s="9">
        <f t="shared" si="22"/>
        <v>5.79812800404755</v>
      </c>
      <c r="H1447" t="s">
        <v>2487</v>
      </c>
      <c r="I1447" t="s">
        <v>2468</v>
      </c>
    </row>
    <row r="1448" spans="1:9" x14ac:dyDescent="0.3">
      <c r="A1448">
        <v>1157</v>
      </c>
      <c r="B1448" t="s">
        <v>197</v>
      </c>
      <c r="C1448" s="9"/>
      <c r="D1448" s="9"/>
      <c r="E1448" s="9">
        <v>3.5593220338983</v>
      </c>
      <c r="F1448" s="9"/>
      <c r="G1448" s="9">
        <f t="shared" si="22"/>
        <v>3.5593220338983</v>
      </c>
      <c r="H1448" t="s">
        <v>2491</v>
      </c>
      <c r="I1448" t="s">
        <v>2492</v>
      </c>
    </row>
    <row r="1449" spans="1:9" x14ac:dyDescent="0.3">
      <c r="A1449">
        <v>1658</v>
      </c>
      <c r="B1449" t="s">
        <v>305</v>
      </c>
      <c r="C1449" s="9"/>
      <c r="D1449" s="9"/>
      <c r="E1449" s="9">
        <v>3.5593220338983</v>
      </c>
      <c r="F1449" s="9"/>
      <c r="G1449" s="9">
        <f t="shared" si="22"/>
        <v>3.5593220338983</v>
      </c>
      <c r="H1449" t="s">
        <v>310</v>
      </c>
      <c r="I1449" t="s">
        <v>2480</v>
      </c>
    </row>
    <row r="1450" spans="1:9" x14ac:dyDescent="0.3">
      <c r="A1450">
        <v>1825</v>
      </c>
      <c r="B1450" t="s">
        <v>1996</v>
      </c>
      <c r="C1450" s="9"/>
      <c r="D1450" s="9"/>
      <c r="E1450" s="9">
        <v>3.5593220338983</v>
      </c>
      <c r="F1450" s="9"/>
      <c r="G1450" s="9">
        <f t="shared" si="22"/>
        <v>3.5593220338983</v>
      </c>
      <c r="H1450" t="s">
        <v>2482</v>
      </c>
      <c r="I1450" t="s">
        <v>2477</v>
      </c>
    </row>
    <row r="1451" spans="1:9" x14ac:dyDescent="0.3">
      <c r="A1451">
        <v>2277</v>
      </c>
      <c r="B1451" t="s">
        <v>2024</v>
      </c>
      <c r="C1451" s="9"/>
      <c r="D1451" s="9"/>
      <c r="E1451" s="9">
        <v>3.5593220338983</v>
      </c>
      <c r="F1451" s="9"/>
      <c r="G1451" s="9">
        <f t="shared" si="22"/>
        <v>3.5593220338983</v>
      </c>
      <c r="H1451" t="s">
        <v>2516</v>
      </c>
      <c r="I1451" t="s">
        <v>2517</v>
      </c>
    </row>
    <row r="1452" spans="1:9" x14ac:dyDescent="0.3">
      <c r="A1452">
        <v>2392</v>
      </c>
      <c r="B1452" t="s">
        <v>440</v>
      </c>
      <c r="C1452" s="9"/>
      <c r="D1452" s="9"/>
      <c r="E1452" s="9">
        <v>3.5593220338983</v>
      </c>
      <c r="F1452" s="9"/>
      <c r="G1452" s="9">
        <f t="shared" si="22"/>
        <v>3.5593220338983</v>
      </c>
      <c r="H1452" t="s">
        <v>2516</v>
      </c>
      <c r="I1452" t="s">
        <v>2517</v>
      </c>
    </row>
    <row r="1453" spans="1:9" x14ac:dyDescent="0.3">
      <c r="A1453">
        <v>2710</v>
      </c>
      <c r="B1453" t="s">
        <v>502</v>
      </c>
      <c r="C1453" s="9"/>
      <c r="D1453" s="9"/>
      <c r="E1453" s="9">
        <v>3.5593220338983</v>
      </c>
      <c r="F1453" s="9"/>
      <c r="G1453" s="9">
        <f t="shared" si="22"/>
        <v>3.5593220338983</v>
      </c>
      <c r="H1453" t="s">
        <v>9</v>
      </c>
      <c r="I1453" t="s">
        <v>2519</v>
      </c>
    </row>
    <row r="1454" spans="1:9" x14ac:dyDescent="0.3">
      <c r="A1454">
        <v>3300</v>
      </c>
      <c r="B1454" t="s">
        <v>621</v>
      </c>
      <c r="C1454" s="9"/>
      <c r="D1454" s="9"/>
      <c r="E1454" s="9">
        <v>3.5593220338983</v>
      </c>
      <c r="F1454" s="9"/>
      <c r="G1454" s="9">
        <f t="shared" si="22"/>
        <v>3.5593220338983</v>
      </c>
      <c r="H1454" t="s">
        <v>105</v>
      </c>
      <c r="I1454" t="s">
        <v>2464</v>
      </c>
    </row>
    <row r="1455" spans="1:9" x14ac:dyDescent="0.3">
      <c r="A1455">
        <v>3626</v>
      </c>
      <c r="B1455" t="s">
        <v>2106</v>
      </c>
      <c r="C1455" s="9"/>
      <c r="D1455" s="9"/>
      <c r="E1455" s="9">
        <v>3.5593220338983</v>
      </c>
      <c r="F1455" s="9"/>
      <c r="G1455" s="9">
        <f t="shared" si="22"/>
        <v>3.5593220338983</v>
      </c>
      <c r="H1455" t="s">
        <v>2530</v>
      </c>
      <c r="I1455" t="s">
        <v>2519</v>
      </c>
    </row>
    <row r="1456" spans="1:9" x14ac:dyDescent="0.3">
      <c r="A1456">
        <v>3774</v>
      </c>
      <c r="B1456" t="s">
        <v>711</v>
      </c>
      <c r="C1456" s="9"/>
      <c r="D1456" s="9"/>
      <c r="E1456" s="9">
        <v>3.5593220338983</v>
      </c>
      <c r="F1456" s="9"/>
      <c r="G1456" s="9">
        <f t="shared" si="22"/>
        <v>3.5593220338983</v>
      </c>
      <c r="H1456" t="s">
        <v>2478</v>
      </c>
      <c r="I1456" t="s">
        <v>2474</v>
      </c>
    </row>
    <row r="1457" spans="1:9" x14ac:dyDescent="0.3">
      <c r="A1457">
        <v>3903</v>
      </c>
      <c r="B1457" t="s">
        <v>2123</v>
      </c>
      <c r="C1457" s="9"/>
      <c r="D1457" s="9"/>
      <c r="E1457" s="9">
        <v>3.5593220338983</v>
      </c>
      <c r="F1457" s="9"/>
      <c r="G1457" s="9">
        <f t="shared" si="22"/>
        <v>3.5593220338983</v>
      </c>
      <c r="H1457" t="s">
        <v>2513</v>
      </c>
      <c r="I1457" t="s">
        <v>2512</v>
      </c>
    </row>
    <row r="1458" spans="1:9" x14ac:dyDescent="0.3">
      <c r="A1458">
        <v>4195</v>
      </c>
      <c r="B1458" t="s">
        <v>802</v>
      </c>
      <c r="C1458" s="9"/>
      <c r="D1458" s="9"/>
      <c r="E1458" s="9">
        <v>3.5593220338983</v>
      </c>
      <c r="F1458" s="9"/>
      <c r="G1458" s="9">
        <f t="shared" si="22"/>
        <v>3.5593220338983</v>
      </c>
      <c r="H1458" t="s">
        <v>2520</v>
      </c>
      <c r="I1458" t="s">
        <v>2517</v>
      </c>
    </row>
    <row r="1459" spans="1:9" x14ac:dyDescent="0.3">
      <c r="A1459">
        <v>4289</v>
      </c>
      <c r="B1459" t="s">
        <v>820</v>
      </c>
      <c r="C1459" s="9"/>
      <c r="D1459" s="9"/>
      <c r="E1459" s="9">
        <v>3.5593220338983</v>
      </c>
      <c r="F1459" s="9"/>
      <c r="G1459" s="9">
        <f t="shared" si="22"/>
        <v>3.5593220338983</v>
      </c>
      <c r="H1459" t="s">
        <v>108</v>
      </c>
      <c r="I1459" t="s">
        <v>2464</v>
      </c>
    </row>
    <row r="1460" spans="1:9" x14ac:dyDescent="0.3">
      <c r="A1460">
        <v>4950</v>
      </c>
      <c r="B1460" t="s">
        <v>2182</v>
      </c>
      <c r="C1460" s="9"/>
      <c r="D1460" s="9"/>
      <c r="E1460" s="9">
        <v>3.5593220338983</v>
      </c>
      <c r="F1460" s="9"/>
      <c r="G1460" s="9">
        <f t="shared" si="22"/>
        <v>3.5593220338983</v>
      </c>
      <c r="H1460" t="s">
        <v>2514</v>
      </c>
      <c r="I1460" t="s">
        <v>2512</v>
      </c>
    </row>
    <row r="1461" spans="1:9" x14ac:dyDescent="0.3">
      <c r="A1461">
        <v>4995</v>
      </c>
      <c r="B1461" t="s">
        <v>2184</v>
      </c>
      <c r="C1461" s="9"/>
      <c r="D1461" s="9"/>
      <c r="E1461" s="9">
        <v>3.5593220338983</v>
      </c>
      <c r="F1461" s="9"/>
      <c r="G1461" s="9">
        <f t="shared" si="22"/>
        <v>3.5593220338983</v>
      </c>
      <c r="H1461" t="s">
        <v>2491</v>
      </c>
      <c r="I1461" t="s">
        <v>2492</v>
      </c>
    </row>
    <row r="1462" spans="1:9" x14ac:dyDescent="0.3">
      <c r="A1462">
        <v>5053</v>
      </c>
      <c r="B1462" t="s">
        <v>2186</v>
      </c>
      <c r="C1462" s="9"/>
      <c r="D1462" s="9"/>
      <c r="E1462" s="9">
        <v>3.5593220338983</v>
      </c>
      <c r="F1462" s="9"/>
      <c r="G1462" s="9">
        <f t="shared" si="22"/>
        <v>3.5593220338983</v>
      </c>
      <c r="H1462" t="s">
        <v>2508</v>
      </c>
      <c r="I1462" t="s">
        <v>2472</v>
      </c>
    </row>
    <row r="1463" spans="1:9" x14ac:dyDescent="0.3">
      <c r="A1463">
        <v>5523</v>
      </c>
      <c r="B1463" t="s">
        <v>1062</v>
      </c>
      <c r="C1463" s="9"/>
      <c r="D1463" s="9"/>
      <c r="E1463" s="9">
        <v>3.5593220338983</v>
      </c>
      <c r="F1463" s="9"/>
      <c r="G1463" s="9">
        <f t="shared" si="22"/>
        <v>3.5593220338983</v>
      </c>
      <c r="H1463" t="s">
        <v>2489</v>
      </c>
      <c r="I1463" t="s">
        <v>2480</v>
      </c>
    </row>
    <row r="1464" spans="1:9" x14ac:dyDescent="0.3">
      <c r="A1464">
        <v>5959</v>
      </c>
      <c r="B1464" t="s">
        <v>2233</v>
      </c>
      <c r="C1464" s="9"/>
      <c r="D1464" s="9"/>
      <c r="E1464" s="9">
        <v>3.5593220338983</v>
      </c>
      <c r="F1464" s="9"/>
      <c r="G1464" s="9">
        <f t="shared" si="22"/>
        <v>3.5593220338983</v>
      </c>
      <c r="H1464" t="s">
        <v>2516</v>
      </c>
      <c r="I1464" t="s">
        <v>2517</v>
      </c>
    </row>
    <row r="1465" spans="1:9" x14ac:dyDescent="0.3">
      <c r="A1465">
        <v>6335</v>
      </c>
      <c r="B1465" t="s">
        <v>2259</v>
      </c>
      <c r="C1465" s="9"/>
      <c r="D1465" s="9"/>
      <c r="E1465" s="9">
        <v>3.5593220338983</v>
      </c>
      <c r="F1465" s="9"/>
      <c r="G1465" s="9">
        <f t="shared" si="22"/>
        <v>3.5593220338983</v>
      </c>
      <c r="H1465" t="s">
        <v>2504</v>
      </c>
      <c r="I1465" t="s">
        <v>2497</v>
      </c>
    </row>
    <row r="1466" spans="1:9" x14ac:dyDescent="0.3">
      <c r="A1466">
        <v>6354</v>
      </c>
      <c r="B1466" t="s">
        <v>2260</v>
      </c>
      <c r="C1466" s="9"/>
      <c r="D1466" s="9"/>
      <c r="E1466" s="9">
        <v>3.5593220338983</v>
      </c>
      <c r="F1466" s="9"/>
      <c r="G1466" s="9">
        <f t="shared" si="22"/>
        <v>3.5593220338983</v>
      </c>
      <c r="H1466" t="s">
        <v>2516</v>
      </c>
      <c r="I1466" t="s">
        <v>2517</v>
      </c>
    </row>
    <row r="1467" spans="1:9" x14ac:dyDescent="0.3">
      <c r="A1467">
        <v>6544</v>
      </c>
      <c r="B1467" t="s">
        <v>2274</v>
      </c>
      <c r="C1467" s="9"/>
      <c r="D1467" s="9"/>
      <c r="E1467" s="9">
        <v>3.5593220338983</v>
      </c>
      <c r="F1467" s="9"/>
      <c r="G1467" s="9">
        <f t="shared" si="22"/>
        <v>3.5593220338983</v>
      </c>
      <c r="H1467" t="s">
        <v>2530</v>
      </c>
      <c r="I1467" t="s">
        <v>2519</v>
      </c>
    </row>
    <row r="1468" spans="1:9" x14ac:dyDescent="0.3">
      <c r="A1468">
        <v>6556</v>
      </c>
      <c r="B1468" t="s">
        <v>2277</v>
      </c>
      <c r="C1468" s="9"/>
      <c r="D1468" s="9"/>
      <c r="E1468" s="9">
        <v>3.5593220338983</v>
      </c>
      <c r="F1468" s="9"/>
      <c r="G1468" s="9">
        <f t="shared" si="22"/>
        <v>3.5593220338983</v>
      </c>
      <c r="H1468" t="s">
        <v>2473</v>
      </c>
      <c r="I1468" t="s">
        <v>2474</v>
      </c>
    </row>
    <row r="1469" spans="1:9" x14ac:dyDescent="0.3">
      <c r="A1469">
        <v>7015</v>
      </c>
      <c r="B1469" t="s">
        <v>1361</v>
      </c>
      <c r="C1469" s="9"/>
      <c r="D1469" s="9"/>
      <c r="E1469" s="9">
        <v>3.5593220338983</v>
      </c>
      <c r="F1469" s="9"/>
      <c r="G1469" s="9">
        <f t="shared" si="22"/>
        <v>3.5593220338983</v>
      </c>
      <c r="H1469" t="s">
        <v>2499</v>
      </c>
      <c r="I1469" t="s">
        <v>2470</v>
      </c>
    </row>
    <row r="1470" spans="1:9" x14ac:dyDescent="0.3">
      <c r="A1470">
        <v>7793</v>
      </c>
      <c r="B1470" t="s">
        <v>1511</v>
      </c>
      <c r="C1470" s="9"/>
      <c r="D1470" s="9"/>
      <c r="E1470" s="9">
        <v>3.5593220338983</v>
      </c>
      <c r="F1470" s="9"/>
      <c r="G1470" s="9">
        <f t="shared" si="22"/>
        <v>3.5593220338983</v>
      </c>
      <c r="H1470" t="s">
        <v>2523</v>
      </c>
      <c r="I1470" t="s">
        <v>2519</v>
      </c>
    </row>
    <row r="1471" spans="1:9" x14ac:dyDescent="0.3">
      <c r="A1471">
        <v>8072</v>
      </c>
      <c r="B1471" t="s">
        <v>1565</v>
      </c>
      <c r="C1471" s="9"/>
      <c r="D1471" s="9"/>
      <c r="E1471" s="9">
        <v>3.5593220338983</v>
      </c>
      <c r="F1471" s="9"/>
      <c r="G1471" s="9">
        <f t="shared" si="22"/>
        <v>3.5593220338983</v>
      </c>
      <c r="H1471" t="s">
        <v>2494</v>
      </c>
      <c r="I1471" t="s">
        <v>2472</v>
      </c>
    </row>
    <row r="1472" spans="1:9" x14ac:dyDescent="0.3">
      <c r="A1472">
        <v>9066</v>
      </c>
      <c r="B1472" t="s">
        <v>2415</v>
      </c>
      <c r="C1472" s="9"/>
      <c r="D1472" s="9"/>
      <c r="E1472" s="9">
        <v>3.5593220338983</v>
      </c>
      <c r="F1472" s="9"/>
      <c r="G1472" s="9">
        <f t="shared" si="22"/>
        <v>3.5593220338983</v>
      </c>
      <c r="H1472" t="s">
        <v>2516</v>
      </c>
      <c r="I1472" t="s">
        <v>2517</v>
      </c>
    </row>
    <row r="1473" spans="1:9" x14ac:dyDescent="0.3">
      <c r="A1473">
        <v>9275</v>
      </c>
      <c r="B1473" t="s">
        <v>2427</v>
      </c>
      <c r="C1473" s="9"/>
      <c r="D1473" s="9"/>
      <c r="E1473" s="9">
        <v>3.5593220338983</v>
      </c>
      <c r="F1473" s="9"/>
      <c r="G1473" s="9">
        <f t="shared" si="22"/>
        <v>3.5593220338983</v>
      </c>
      <c r="H1473" t="s">
        <v>2478</v>
      </c>
      <c r="I1473" t="s">
        <v>2474</v>
      </c>
    </row>
    <row r="1474" spans="1:9" x14ac:dyDescent="0.3">
      <c r="A1474">
        <v>9285</v>
      </c>
      <c r="B1474" t="s">
        <v>1816</v>
      </c>
      <c r="C1474" s="9"/>
      <c r="D1474" s="9"/>
      <c r="E1474" s="9">
        <v>3.5593220338983</v>
      </c>
      <c r="F1474" s="9"/>
      <c r="G1474" s="9">
        <f t="shared" ref="G1474:G1537" si="23">C1474+D1474+E1474+F1474</f>
        <v>3.5593220338983</v>
      </c>
      <c r="H1474" t="s">
        <v>2473</v>
      </c>
      <c r="I1474" t="s">
        <v>2474</v>
      </c>
    </row>
    <row r="1475" spans="1:9" x14ac:dyDescent="0.3">
      <c r="A1475">
        <v>9351</v>
      </c>
      <c r="B1475" t="s">
        <v>2430</v>
      </c>
      <c r="C1475" s="9"/>
      <c r="D1475" s="9"/>
      <c r="E1475" s="9">
        <v>3.5593220338983</v>
      </c>
      <c r="F1475" s="9"/>
      <c r="G1475" s="9">
        <f t="shared" si="23"/>
        <v>3.5593220338983</v>
      </c>
      <c r="H1475" t="s">
        <v>2485</v>
      </c>
      <c r="I1475" t="s">
        <v>2468</v>
      </c>
    </row>
    <row r="1476" spans="1:9" x14ac:dyDescent="0.3">
      <c r="A1476">
        <v>9825</v>
      </c>
      <c r="B1476" t="s">
        <v>1945</v>
      </c>
      <c r="C1476" s="9"/>
      <c r="D1476" s="9"/>
      <c r="E1476" s="9">
        <v>3.5593220338983</v>
      </c>
      <c r="F1476" s="9"/>
      <c r="G1476" s="9">
        <f t="shared" si="23"/>
        <v>3.5593220338983</v>
      </c>
      <c r="H1476" t="s">
        <v>2482</v>
      </c>
      <c r="I1476" t="s">
        <v>2477</v>
      </c>
    </row>
    <row r="1477" spans="1:9" x14ac:dyDescent="0.3">
      <c r="A1477">
        <v>4449</v>
      </c>
      <c r="B1477" t="s">
        <v>858</v>
      </c>
      <c r="C1477" s="9">
        <v>20.0930232558139</v>
      </c>
      <c r="D1477" s="9">
        <v>2.23880597014925</v>
      </c>
      <c r="E1477" s="9">
        <v>3.0508474576271101</v>
      </c>
      <c r="F1477" s="9">
        <v>12.279069767441801</v>
      </c>
      <c r="G1477" s="9">
        <f t="shared" si="23"/>
        <v>37.661746451032059</v>
      </c>
      <c r="H1477" t="s">
        <v>2503</v>
      </c>
      <c r="I1477" t="s">
        <v>2466</v>
      </c>
    </row>
    <row r="1478" spans="1:9" x14ac:dyDescent="0.3">
      <c r="A1478">
        <v>4070</v>
      </c>
      <c r="B1478" t="s">
        <v>772</v>
      </c>
      <c r="C1478" s="9">
        <v>13.395348837209299</v>
      </c>
      <c r="D1478" s="9">
        <v>10.2985074626865</v>
      </c>
      <c r="E1478" s="9">
        <v>3.0508474576271101</v>
      </c>
      <c r="F1478" s="9">
        <v>6.6976744186046497</v>
      </c>
      <c r="G1478" s="9">
        <f t="shared" si="23"/>
        <v>33.442378176127562</v>
      </c>
      <c r="H1478" t="s">
        <v>2482</v>
      </c>
      <c r="I1478" t="s">
        <v>2477</v>
      </c>
    </row>
    <row r="1479" spans="1:9" x14ac:dyDescent="0.3">
      <c r="A1479">
        <v>7829</v>
      </c>
      <c r="B1479" t="s">
        <v>1518</v>
      </c>
      <c r="C1479" s="9">
        <v>12.279069767441801</v>
      </c>
      <c r="D1479" s="9">
        <v>20.149253731343201</v>
      </c>
      <c r="E1479" s="9">
        <v>3.0508474576271101</v>
      </c>
      <c r="F1479" s="9">
        <v>5.5813953488371997</v>
      </c>
      <c r="G1479" s="9">
        <f t="shared" si="23"/>
        <v>41.06056630524931</v>
      </c>
      <c r="H1479" t="s">
        <v>2489</v>
      </c>
      <c r="I1479" t="s">
        <v>2480</v>
      </c>
    </row>
    <row r="1480" spans="1:9" x14ac:dyDescent="0.3">
      <c r="A1480">
        <v>4125</v>
      </c>
      <c r="B1480" t="s">
        <v>787</v>
      </c>
      <c r="C1480" s="9">
        <v>8.3720930232558093</v>
      </c>
      <c r="D1480" s="9">
        <v>2.23880597014925</v>
      </c>
      <c r="E1480" s="9">
        <v>3.0508474576271101</v>
      </c>
      <c r="F1480" s="9"/>
      <c r="G1480" s="9">
        <f t="shared" si="23"/>
        <v>13.661746451032169</v>
      </c>
      <c r="H1480" t="s">
        <v>2501</v>
      </c>
      <c r="I1480" t="s">
        <v>2468</v>
      </c>
    </row>
    <row r="1481" spans="1:9" x14ac:dyDescent="0.3">
      <c r="A1481">
        <v>2249</v>
      </c>
      <c r="B1481" t="s">
        <v>407</v>
      </c>
      <c r="C1481" s="9">
        <v>8.3720930232558093</v>
      </c>
      <c r="D1481" s="9"/>
      <c r="E1481" s="9">
        <v>3.0508474576271101</v>
      </c>
      <c r="F1481" s="9"/>
      <c r="G1481" s="9">
        <f t="shared" si="23"/>
        <v>11.42294048088292</v>
      </c>
      <c r="H1481" t="s">
        <v>2500</v>
      </c>
      <c r="I1481" t="s">
        <v>2466</v>
      </c>
    </row>
    <row r="1482" spans="1:9" x14ac:dyDescent="0.3">
      <c r="A1482">
        <v>9245</v>
      </c>
      <c r="B1482" t="s">
        <v>1804</v>
      </c>
      <c r="C1482" s="9">
        <v>7.81395348837209</v>
      </c>
      <c r="D1482" s="9">
        <v>5.3731343283581996</v>
      </c>
      <c r="E1482" s="9">
        <v>3.0508474576271101</v>
      </c>
      <c r="F1482" s="9"/>
      <c r="G1482" s="9">
        <f t="shared" si="23"/>
        <v>16.237935274357401</v>
      </c>
      <c r="H1482" t="s">
        <v>2486</v>
      </c>
      <c r="I1482" t="s">
        <v>2468</v>
      </c>
    </row>
    <row r="1483" spans="1:9" x14ac:dyDescent="0.3">
      <c r="A1483">
        <v>8843</v>
      </c>
      <c r="B1483" t="s">
        <v>1708</v>
      </c>
      <c r="C1483" s="9">
        <v>7.2558139534883699</v>
      </c>
      <c r="D1483" s="9"/>
      <c r="E1483" s="9">
        <v>3.0508474576271101</v>
      </c>
      <c r="F1483" s="9"/>
      <c r="G1483" s="9">
        <f t="shared" si="23"/>
        <v>10.30666141111548</v>
      </c>
      <c r="H1483" t="s">
        <v>2483</v>
      </c>
      <c r="I1483" t="s">
        <v>2472</v>
      </c>
    </row>
    <row r="1484" spans="1:9" x14ac:dyDescent="0.3">
      <c r="A1484">
        <v>2557</v>
      </c>
      <c r="B1484" t="s">
        <v>473</v>
      </c>
      <c r="C1484" s="9">
        <v>6.6976744186046497</v>
      </c>
      <c r="D1484" s="9"/>
      <c r="E1484" s="9">
        <v>3.0508474576271101</v>
      </c>
      <c r="F1484" s="9"/>
      <c r="G1484" s="9">
        <f t="shared" si="23"/>
        <v>9.7485218762317594</v>
      </c>
      <c r="H1484" t="s">
        <v>2478</v>
      </c>
      <c r="I1484" t="s">
        <v>2474</v>
      </c>
    </row>
    <row r="1485" spans="1:9" x14ac:dyDescent="0.3">
      <c r="A1485">
        <v>4936</v>
      </c>
      <c r="B1485" t="s">
        <v>954</v>
      </c>
      <c r="C1485" s="9">
        <v>6.1395348837209296</v>
      </c>
      <c r="D1485" s="9">
        <v>2.6865671641790998</v>
      </c>
      <c r="E1485" s="9">
        <v>3.0508474576271101</v>
      </c>
      <c r="F1485" s="9">
        <v>3.34883720930232</v>
      </c>
      <c r="G1485" s="9">
        <f t="shared" si="23"/>
        <v>15.225786714829461</v>
      </c>
      <c r="H1485" t="s">
        <v>2482</v>
      </c>
      <c r="I1485" t="s">
        <v>2477</v>
      </c>
    </row>
    <row r="1486" spans="1:9" x14ac:dyDescent="0.3">
      <c r="A1486">
        <v>5518</v>
      </c>
      <c r="B1486" t="s">
        <v>1060</v>
      </c>
      <c r="C1486" s="9">
        <v>6.1395348837209296</v>
      </c>
      <c r="D1486" s="9">
        <v>2.6865671641790998</v>
      </c>
      <c r="E1486" s="9">
        <v>3.0508474576271101</v>
      </c>
      <c r="F1486" s="9">
        <v>3.34883720930232</v>
      </c>
      <c r="G1486" s="9">
        <f t="shared" si="23"/>
        <v>15.225786714829461</v>
      </c>
      <c r="H1486" t="s">
        <v>113</v>
      </c>
      <c r="I1486" t="s">
        <v>2464</v>
      </c>
    </row>
    <row r="1487" spans="1:9" x14ac:dyDescent="0.3">
      <c r="A1487">
        <v>4903</v>
      </c>
      <c r="B1487" t="s">
        <v>945</v>
      </c>
      <c r="C1487" s="9">
        <v>5.5813953488371997</v>
      </c>
      <c r="D1487" s="9">
        <v>8.9552238805970106</v>
      </c>
      <c r="E1487" s="9">
        <v>3.0508474576271101</v>
      </c>
      <c r="F1487" s="9">
        <v>5.5813953488371997</v>
      </c>
      <c r="G1487" s="9">
        <f t="shared" si="23"/>
        <v>23.16886203589852</v>
      </c>
      <c r="H1487" t="s">
        <v>108</v>
      </c>
      <c r="I1487" t="s">
        <v>2464</v>
      </c>
    </row>
    <row r="1488" spans="1:9" x14ac:dyDescent="0.3">
      <c r="A1488">
        <v>4413</v>
      </c>
      <c r="B1488" t="s">
        <v>851</v>
      </c>
      <c r="C1488" s="9">
        <v>5.5813953488371997</v>
      </c>
      <c r="D1488" s="9">
        <v>7.1641791044776104</v>
      </c>
      <c r="E1488" s="9">
        <v>3.0508474576271101</v>
      </c>
      <c r="F1488" s="9"/>
      <c r="G1488" s="9">
        <f t="shared" si="23"/>
        <v>15.79642191094192</v>
      </c>
      <c r="H1488" t="s">
        <v>2498</v>
      </c>
      <c r="I1488" t="s">
        <v>2470</v>
      </c>
    </row>
    <row r="1489" spans="1:9" x14ac:dyDescent="0.3">
      <c r="A1489">
        <v>5611</v>
      </c>
      <c r="B1489" t="s">
        <v>1082</v>
      </c>
      <c r="C1489" s="9">
        <v>4.4651162790697603</v>
      </c>
      <c r="D1489" s="9"/>
      <c r="E1489" s="9">
        <v>3.0508474576271101</v>
      </c>
      <c r="F1489" s="9"/>
      <c r="G1489" s="9">
        <f t="shared" si="23"/>
        <v>7.5159637366968699</v>
      </c>
      <c r="H1489" t="s">
        <v>2499</v>
      </c>
      <c r="I1489" t="s">
        <v>2470</v>
      </c>
    </row>
    <row r="1490" spans="1:9" x14ac:dyDescent="0.3">
      <c r="A1490">
        <v>4611</v>
      </c>
      <c r="B1490" t="s">
        <v>883</v>
      </c>
      <c r="C1490" s="9">
        <v>3.9069767441860401</v>
      </c>
      <c r="D1490" s="9"/>
      <c r="E1490" s="9">
        <v>3.0508474576271101</v>
      </c>
      <c r="F1490" s="9">
        <v>3.9069767441860401</v>
      </c>
      <c r="G1490" s="9">
        <f t="shared" si="23"/>
        <v>10.864800945999189</v>
      </c>
      <c r="H1490" t="s">
        <v>2490</v>
      </c>
      <c r="I1490" t="s">
        <v>2472</v>
      </c>
    </row>
    <row r="1491" spans="1:9" x14ac:dyDescent="0.3">
      <c r="A1491">
        <v>1237</v>
      </c>
      <c r="B1491" t="s">
        <v>1960</v>
      </c>
      <c r="C1491" s="9">
        <v>3.9069767441860401</v>
      </c>
      <c r="D1491" s="9"/>
      <c r="E1491" s="9">
        <v>3.0508474576271101</v>
      </c>
      <c r="F1491" s="9">
        <v>3.34883720930232</v>
      </c>
      <c r="G1491" s="9">
        <f t="shared" si="23"/>
        <v>10.306661411115471</v>
      </c>
      <c r="H1491" t="s">
        <v>2483</v>
      </c>
      <c r="I1491" t="s">
        <v>2472</v>
      </c>
    </row>
    <row r="1492" spans="1:9" x14ac:dyDescent="0.3">
      <c r="A1492">
        <v>7223</v>
      </c>
      <c r="B1492" t="s">
        <v>2316</v>
      </c>
      <c r="C1492" s="9">
        <v>3.9069767441860401</v>
      </c>
      <c r="D1492" s="9"/>
      <c r="E1492" s="9">
        <v>3.0508474576271101</v>
      </c>
      <c r="F1492" s="9">
        <v>2.7906976744185998</v>
      </c>
      <c r="G1492" s="9">
        <f t="shared" si="23"/>
        <v>9.7485218762317487</v>
      </c>
      <c r="H1492" t="s">
        <v>2473</v>
      </c>
      <c r="I1492" t="s">
        <v>2474</v>
      </c>
    </row>
    <row r="1493" spans="1:9" x14ac:dyDescent="0.3">
      <c r="A1493">
        <v>8253</v>
      </c>
      <c r="B1493" t="s">
        <v>1600</v>
      </c>
      <c r="C1493" s="9">
        <v>3.9069767441860401</v>
      </c>
      <c r="D1493" s="9">
        <v>2.6865671641790998</v>
      </c>
      <c r="E1493" s="9">
        <v>3.0508474576271101</v>
      </c>
      <c r="F1493" s="9"/>
      <c r="G1493" s="9">
        <f t="shared" si="23"/>
        <v>9.6443913659922504</v>
      </c>
      <c r="H1493" t="s">
        <v>2478</v>
      </c>
      <c r="I1493" t="s">
        <v>2474</v>
      </c>
    </row>
    <row r="1494" spans="1:9" x14ac:dyDescent="0.3">
      <c r="A1494">
        <v>4437</v>
      </c>
      <c r="B1494" t="s">
        <v>857</v>
      </c>
      <c r="C1494" s="9">
        <v>3.9069767441860401</v>
      </c>
      <c r="D1494" s="9"/>
      <c r="E1494" s="9">
        <v>3.0508474576271101</v>
      </c>
      <c r="F1494" s="9"/>
      <c r="G1494" s="9">
        <f t="shared" si="23"/>
        <v>6.9578242018131498</v>
      </c>
      <c r="H1494" t="s">
        <v>114</v>
      </c>
      <c r="I1494" t="s">
        <v>2468</v>
      </c>
    </row>
    <row r="1495" spans="1:9" x14ac:dyDescent="0.3">
      <c r="A1495">
        <v>5971</v>
      </c>
      <c r="B1495" t="s">
        <v>1156</v>
      </c>
      <c r="C1495" s="9">
        <v>3.34883720930232</v>
      </c>
      <c r="D1495" s="9">
        <v>2.6865671641790998</v>
      </c>
      <c r="E1495" s="9">
        <v>3.0508474576271101</v>
      </c>
      <c r="F1495" s="9">
        <v>2.7906976744185998</v>
      </c>
      <c r="G1495" s="9">
        <f t="shared" si="23"/>
        <v>11.876949505527129</v>
      </c>
      <c r="H1495" t="s">
        <v>310</v>
      </c>
      <c r="I1495" t="s">
        <v>2480</v>
      </c>
    </row>
    <row r="1496" spans="1:9" x14ac:dyDescent="0.3">
      <c r="A1496">
        <v>1441</v>
      </c>
      <c r="B1496" t="s">
        <v>259</v>
      </c>
      <c r="C1496" s="9">
        <v>3.34883720930232</v>
      </c>
      <c r="D1496" s="9"/>
      <c r="E1496" s="9">
        <v>3.0508474576271101</v>
      </c>
      <c r="F1496" s="9"/>
      <c r="G1496" s="9">
        <f t="shared" si="23"/>
        <v>6.3996846669294296</v>
      </c>
      <c r="H1496" t="s">
        <v>2482</v>
      </c>
      <c r="I1496" t="s">
        <v>2477</v>
      </c>
    </row>
    <row r="1497" spans="1:9" x14ac:dyDescent="0.3">
      <c r="A1497">
        <v>9672</v>
      </c>
      <c r="B1497" t="s">
        <v>1912</v>
      </c>
      <c r="C1497" s="9">
        <v>2.7906976744185998</v>
      </c>
      <c r="D1497" s="9">
        <v>6.7164179104477597</v>
      </c>
      <c r="E1497" s="9">
        <v>3.0508474576271101</v>
      </c>
      <c r="F1497" s="9">
        <v>6.1395348837209296</v>
      </c>
      <c r="G1497" s="9">
        <f t="shared" si="23"/>
        <v>18.6974979262144</v>
      </c>
      <c r="H1497" t="s">
        <v>2514</v>
      </c>
      <c r="I1497" t="s">
        <v>2512</v>
      </c>
    </row>
    <row r="1498" spans="1:9" x14ac:dyDescent="0.3">
      <c r="A1498">
        <v>1388</v>
      </c>
      <c r="B1498" t="s">
        <v>250</v>
      </c>
      <c r="C1498" s="9">
        <v>2.7906976744185998</v>
      </c>
      <c r="D1498" s="9">
        <v>4.4776119402985</v>
      </c>
      <c r="E1498" s="9">
        <v>3.0508474576271101</v>
      </c>
      <c r="F1498" s="9">
        <v>8.3720930232558093</v>
      </c>
      <c r="G1498" s="9">
        <f t="shared" si="23"/>
        <v>18.691250095600019</v>
      </c>
      <c r="H1498" t="s">
        <v>111</v>
      </c>
      <c r="I1498" t="s">
        <v>2464</v>
      </c>
    </row>
    <row r="1499" spans="1:9" x14ac:dyDescent="0.3">
      <c r="A1499">
        <v>2264</v>
      </c>
      <c r="B1499" t="s">
        <v>410</v>
      </c>
      <c r="C1499" s="9">
        <v>2.7906976744185998</v>
      </c>
      <c r="D1499" s="9">
        <v>8.9552238805970106</v>
      </c>
      <c r="E1499" s="9">
        <v>3.0508474576271101</v>
      </c>
      <c r="F1499" s="9"/>
      <c r="G1499" s="9">
        <f t="shared" si="23"/>
        <v>14.79676901264272</v>
      </c>
      <c r="H1499" t="s">
        <v>2528</v>
      </c>
      <c r="I1499" t="s">
        <v>2510</v>
      </c>
    </row>
    <row r="1500" spans="1:9" x14ac:dyDescent="0.3">
      <c r="A1500">
        <v>1476</v>
      </c>
      <c r="B1500" t="s">
        <v>267</v>
      </c>
      <c r="C1500" s="9">
        <v>2.7906976744185998</v>
      </c>
      <c r="D1500" s="9">
        <v>8.5074626865671608</v>
      </c>
      <c r="E1500" s="9">
        <v>3.0508474576271101</v>
      </c>
      <c r="F1500" s="9"/>
      <c r="G1500" s="9">
        <f t="shared" si="23"/>
        <v>14.349007818612872</v>
      </c>
      <c r="H1500" t="s">
        <v>2501</v>
      </c>
      <c r="I1500" t="s">
        <v>2468</v>
      </c>
    </row>
    <row r="1501" spans="1:9" x14ac:dyDescent="0.3">
      <c r="A1501">
        <v>3161</v>
      </c>
      <c r="B1501" t="s">
        <v>591</v>
      </c>
      <c r="C1501" s="9">
        <v>2.7906976744185998</v>
      </c>
      <c r="D1501" s="9">
        <v>4.4776119402985</v>
      </c>
      <c r="E1501" s="9">
        <v>3.0508474576271101</v>
      </c>
      <c r="F1501" s="9">
        <v>3.34883720930232</v>
      </c>
      <c r="G1501" s="9">
        <f t="shared" si="23"/>
        <v>13.667994281646529</v>
      </c>
      <c r="H1501" t="s">
        <v>114</v>
      </c>
      <c r="I1501" t="s">
        <v>2468</v>
      </c>
    </row>
    <row r="1502" spans="1:9" x14ac:dyDescent="0.3">
      <c r="A1502">
        <v>5826</v>
      </c>
      <c r="B1502" t="s">
        <v>1126</v>
      </c>
      <c r="C1502" s="9">
        <v>2.7906976744185998</v>
      </c>
      <c r="D1502" s="9">
        <v>5.3731343283581996</v>
      </c>
      <c r="E1502" s="9">
        <v>3.0508474576271101</v>
      </c>
      <c r="F1502" s="9"/>
      <c r="G1502" s="9">
        <f t="shared" si="23"/>
        <v>11.214679460403911</v>
      </c>
      <c r="H1502" t="s">
        <v>2499</v>
      </c>
      <c r="I1502" t="s">
        <v>2470</v>
      </c>
    </row>
    <row r="1503" spans="1:9" x14ac:dyDescent="0.3">
      <c r="A1503">
        <v>4986</v>
      </c>
      <c r="B1503" t="s">
        <v>962</v>
      </c>
      <c r="C1503" s="9">
        <v>2.7906976744185998</v>
      </c>
      <c r="D1503" s="9"/>
      <c r="E1503" s="9">
        <v>3.0508474576271101</v>
      </c>
      <c r="F1503" s="9">
        <v>2.7906976744185998</v>
      </c>
      <c r="G1503" s="9">
        <f t="shared" si="23"/>
        <v>8.6322428064643084</v>
      </c>
      <c r="H1503" t="s">
        <v>2522</v>
      </c>
      <c r="I1503" t="s">
        <v>2517</v>
      </c>
    </row>
    <row r="1504" spans="1:9" x14ac:dyDescent="0.3">
      <c r="A1504">
        <v>3494</v>
      </c>
      <c r="B1504" t="s">
        <v>2093</v>
      </c>
      <c r="C1504" s="9">
        <v>2.7906976744185998</v>
      </c>
      <c r="D1504" s="9">
        <v>2.6865671641790998</v>
      </c>
      <c r="E1504" s="9">
        <v>3.0508474576271101</v>
      </c>
      <c r="F1504" s="9"/>
      <c r="G1504" s="9">
        <f t="shared" si="23"/>
        <v>8.5281122962248102</v>
      </c>
      <c r="H1504" t="s">
        <v>2514</v>
      </c>
      <c r="I1504" t="s">
        <v>2512</v>
      </c>
    </row>
    <row r="1505" spans="1:9" x14ac:dyDescent="0.3">
      <c r="A1505">
        <v>4629</v>
      </c>
      <c r="B1505" t="s">
        <v>886</v>
      </c>
      <c r="C1505" s="9">
        <v>2.7906976744185998</v>
      </c>
      <c r="D1505" s="9">
        <v>2.23880597014925</v>
      </c>
      <c r="E1505" s="9">
        <v>3.0508474576271101</v>
      </c>
      <c r="F1505" s="9"/>
      <c r="G1505" s="9">
        <f t="shared" si="23"/>
        <v>8.0803511021949603</v>
      </c>
      <c r="H1505" t="s">
        <v>2518</v>
      </c>
      <c r="I1505" t="s">
        <v>2519</v>
      </c>
    </row>
    <row r="1506" spans="1:9" x14ac:dyDescent="0.3">
      <c r="A1506">
        <v>5149</v>
      </c>
      <c r="B1506" t="s">
        <v>2191</v>
      </c>
      <c r="C1506" s="9">
        <v>2.7906976744185998</v>
      </c>
      <c r="D1506" s="9"/>
      <c r="E1506" s="9">
        <v>3.0508474576271101</v>
      </c>
      <c r="F1506" s="9"/>
      <c r="G1506" s="9">
        <f t="shared" si="23"/>
        <v>5.8415451320457095</v>
      </c>
      <c r="H1506" t="s">
        <v>2511</v>
      </c>
      <c r="I1506" t="s">
        <v>2512</v>
      </c>
    </row>
    <row r="1507" spans="1:9" x14ac:dyDescent="0.3">
      <c r="A1507">
        <v>8157</v>
      </c>
      <c r="B1507" t="s">
        <v>1583</v>
      </c>
      <c r="C1507" s="9">
        <v>2.7906976744185998</v>
      </c>
      <c r="D1507" s="9"/>
      <c r="E1507" s="9">
        <v>3.0508474576271101</v>
      </c>
      <c r="F1507" s="9"/>
      <c r="G1507" s="9">
        <f t="shared" si="23"/>
        <v>5.8415451320457095</v>
      </c>
      <c r="H1507" t="s">
        <v>2490</v>
      </c>
      <c r="I1507" t="s">
        <v>2472</v>
      </c>
    </row>
    <row r="1508" spans="1:9" x14ac:dyDescent="0.3">
      <c r="A1508">
        <v>1371</v>
      </c>
      <c r="B1508" t="s">
        <v>246</v>
      </c>
      <c r="C1508" s="9"/>
      <c r="D1508" s="9">
        <v>15.223880597014899</v>
      </c>
      <c r="E1508" s="9">
        <v>3.0508474576271101</v>
      </c>
      <c r="F1508" s="9">
        <v>8.9302325581395294</v>
      </c>
      <c r="G1508" s="9">
        <f t="shared" si="23"/>
        <v>27.204960612781537</v>
      </c>
      <c r="H1508" t="s">
        <v>2482</v>
      </c>
      <c r="I1508" t="s">
        <v>2477</v>
      </c>
    </row>
    <row r="1509" spans="1:9" x14ac:dyDescent="0.3">
      <c r="A1509">
        <v>9196</v>
      </c>
      <c r="B1509" t="s">
        <v>1791</v>
      </c>
      <c r="C1509" s="9"/>
      <c r="D1509" s="9">
        <v>10.746268656716399</v>
      </c>
      <c r="E1509" s="9">
        <v>3.0508474576271101</v>
      </c>
      <c r="F1509" s="9">
        <v>3.34883720930232</v>
      </c>
      <c r="G1509" s="9">
        <f t="shared" si="23"/>
        <v>17.145953323645831</v>
      </c>
      <c r="H1509" t="s">
        <v>2484</v>
      </c>
      <c r="I1509" t="s">
        <v>2468</v>
      </c>
    </row>
    <row r="1510" spans="1:9" x14ac:dyDescent="0.3">
      <c r="A1510">
        <v>5634</v>
      </c>
      <c r="B1510" t="s">
        <v>1087</v>
      </c>
      <c r="C1510" s="9"/>
      <c r="D1510" s="9">
        <v>5.3731343283581996</v>
      </c>
      <c r="E1510" s="9">
        <v>3.0508474576271101</v>
      </c>
      <c r="F1510" s="9">
        <v>6.1395348837209296</v>
      </c>
      <c r="G1510" s="9">
        <f t="shared" si="23"/>
        <v>14.563516669706239</v>
      </c>
      <c r="H1510" t="s">
        <v>2498</v>
      </c>
      <c r="I1510" t="s">
        <v>2470</v>
      </c>
    </row>
    <row r="1511" spans="1:9" x14ac:dyDescent="0.3">
      <c r="A1511">
        <v>8236</v>
      </c>
      <c r="B1511" t="s">
        <v>1598</v>
      </c>
      <c r="C1511" s="9"/>
      <c r="D1511" s="9">
        <v>8.0597014925373092</v>
      </c>
      <c r="E1511" s="9">
        <v>3.0508474576271101</v>
      </c>
      <c r="F1511" s="9"/>
      <c r="G1511" s="9">
        <f t="shared" si="23"/>
        <v>11.11054895016442</v>
      </c>
      <c r="H1511" t="s">
        <v>2491</v>
      </c>
      <c r="I1511" t="s">
        <v>2492</v>
      </c>
    </row>
    <row r="1512" spans="1:9" x14ac:dyDescent="0.3">
      <c r="A1512">
        <v>1576</v>
      </c>
      <c r="B1512" t="s">
        <v>288</v>
      </c>
      <c r="C1512" s="9"/>
      <c r="D1512" s="9">
        <v>4.4776119402985</v>
      </c>
      <c r="E1512" s="9">
        <v>3.0508474576271101</v>
      </c>
      <c r="F1512" s="9">
        <v>2.7906976744185998</v>
      </c>
      <c r="G1512" s="9">
        <f t="shared" si="23"/>
        <v>10.319157072344211</v>
      </c>
      <c r="H1512" t="s">
        <v>2508</v>
      </c>
      <c r="I1512" t="s">
        <v>2472</v>
      </c>
    </row>
    <row r="1513" spans="1:9" x14ac:dyDescent="0.3">
      <c r="A1513">
        <v>4709</v>
      </c>
      <c r="B1513" t="s">
        <v>901</v>
      </c>
      <c r="C1513" s="9"/>
      <c r="D1513" s="9">
        <v>2.6865671641790998</v>
      </c>
      <c r="E1513" s="9">
        <v>3.0508474576271101</v>
      </c>
      <c r="F1513" s="9">
        <v>4.4651162790697603</v>
      </c>
      <c r="G1513" s="9">
        <f t="shared" si="23"/>
        <v>10.202530900875971</v>
      </c>
      <c r="H1513" t="s">
        <v>2518</v>
      </c>
      <c r="I1513" t="s">
        <v>2519</v>
      </c>
    </row>
    <row r="1514" spans="1:9" x14ac:dyDescent="0.3">
      <c r="A1514">
        <v>6707</v>
      </c>
      <c r="B1514" t="s">
        <v>1307</v>
      </c>
      <c r="C1514" s="9"/>
      <c r="D1514" s="9">
        <v>3.5820895522387999</v>
      </c>
      <c r="E1514" s="9">
        <v>3.0508474576271101</v>
      </c>
      <c r="F1514" s="9">
        <v>3.34883720930232</v>
      </c>
      <c r="G1514" s="9">
        <f t="shared" si="23"/>
        <v>9.9817742191682299</v>
      </c>
      <c r="H1514" t="s">
        <v>2490</v>
      </c>
      <c r="I1514" t="s">
        <v>2472</v>
      </c>
    </row>
    <row r="1515" spans="1:9" x14ac:dyDescent="0.3">
      <c r="A1515">
        <v>7014</v>
      </c>
      <c r="B1515" t="s">
        <v>2303</v>
      </c>
      <c r="C1515" s="9"/>
      <c r="D1515" s="9"/>
      <c r="E1515" s="9">
        <v>3.0508474576271101</v>
      </c>
      <c r="F1515" s="9">
        <v>6.6976744186046497</v>
      </c>
      <c r="G1515" s="9">
        <f t="shared" si="23"/>
        <v>9.7485218762317594</v>
      </c>
      <c r="H1515" t="s">
        <v>2491</v>
      </c>
      <c r="I1515" t="s">
        <v>2492</v>
      </c>
    </row>
    <row r="1516" spans="1:9" x14ac:dyDescent="0.3">
      <c r="A1516">
        <v>3624</v>
      </c>
      <c r="B1516" t="s">
        <v>2105</v>
      </c>
      <c r="C1516" s="9"/>
      <c r="D1516" s="9">
        <v>2.6865671641790998</v>
      </c>
      <c r="E1516" s="9">
        <v>3.0508474576271101</v>
      </c>
      <c r="F1516" s="9">
        <v>3.9069767441860401</v>
      </c>
      <c r="G1516" s="9">
        <f t="shared" si="23"/>
        <v>9.6443913659922487</v>
      </c>
      <c r="H1516" t="s">
        <v>2527</v>
      </c>
      <c r="I1516" t="s">
        <v>2506</v>
      </c>
    </row>
    <row r="1517" spans="1:9" x14ac:dyDescent="0.3">
      <c r="A1517">
        <v>5137</v>
      </c>
      <c r="B1517" t="s">
        <v>993</v>
      </c>
      <c r="C1517" s="9"/>
      <c r="D1517" s="9">
        <v>2.6865671641790998</v>
      </c>
      <c r="E1517" s="9">
        <v>3.0508474576271101</v>
      </c>
      <c r="F1517" s="9">
        <v>3.34883720930232</v>
      </c>
      <c r="G1517" s="9">
        <f t="shared" si="23"/>
        <v>9.0862518311085303</v>
      </c>
      <c r="H1517" t="s">
        <v>2483</v>
      </c>
      <c r="I1517" t="s">
        <v>2472</v>
      </c>
    </row>
    <row r="1518" spans="1:9" x14ac:dyDescent="0.3">
      <c r="A1518">
        <v>4679</v>
      </c>
      <c r="B1518" t="s">
        <v>2170</v>
      </c>
      <c r="C1518" s="9"/>
      <c r="D1518" s="9">
        <v>2.23880597014925</v>
      </c>
      <c r="E1518" s="9">
        <v>3.0508474576271101</v>
      </c>
      <c r="F1518" s="9">
        <v>3.34883720930232</v>
      </c>
      <c r="G1518" s="9">
        <f t="shared" si="23"/>
        <v>8.6384906370786787</v>
      </c>
      <c r="H1518" t="s">
        <v>2478</v>
      </c>
      <c r="I1518" t="s">
        <v>2474</v>
      </c>
    </row>
    <row r="1519" spans="1:9" x14ac:dyDescent="0.3">
      <c r="A1519">
        <v>4099</v>
      </c>
      <c r="B1519" t="s">
        <v>781</v>
      </c>
      <c r="C1519" s="9"/>
      <c r="D1519" s="9">
        <v>2.6865671641790998</v>
      </c>
      <c r="E1519" s="9">
        <v>3.0508474576271101</v>
      </c>
      <c r="F1519" s="9">
        <v>2.7906976744185998</v>
      </c>
      <c r="G1519" s="9">
        <f t="shared" si="23"/>
        <v>8.5281122962248084</v>
      </c>
      <c r="H1519" t="s">
        <v>2521</v>
      </c>
      <c r="I1519" t="s">
        <v>2519</v>
      </c>
    </row>
    <row r="1520" spans="1:9" x14ac:dyDescent="0.3">
      <c r="A1520">
        <v>8677</v>
      </c>
      <c r="B1520" t="s">
        <v>1683</v>
      </c>
      <c r="C1520" s="9"/>
      <c r="D1520" s="9">
        <v>4.9253731343283498</v>
      </c>
      <c r="E1520" s="9">
        <v>3.0508474576271101</v>
      </c>
      <c r="F1520" s="9"/>
      <c r="G1520" s="9">
        <f t="shared" si="23"/>
        <v>7.9762205919554603</v>
      </c>
      <c r="H1520" t="s">
        <v>2498</v>
      </c>
      <c r="I1520" t="s">
        <v>2470</v>
      </c>
    </row>
    <row r="1521" spans="1:9" x14ac:dyDescent="0.3">
      <c r="A1521">
        <v>7428</v>
      </c>
      <c r="B1521" t="s">
        <v>1440</v>
      </c>
      <c r="C1521" s="9"/>
      <c r="D1521" s="9">
        <v>4.4776119402985</v>
      </c>
      <c r="E1521" s="9">
        <v>3.0508474576271101</v>
      </c>
      <c r="F1521" s="9"/>
      <c r="G1521" s="9">
        <f t="shared" si="23"/>
        <v>7.5284593979256105</v>
      </c>
      <c r="H1521" t="s">
        <v>1131</v>
      </c>
      <c r="I1521" t="s">
        <v>2477</v>
      </c>
    </row>
    <row r="1522" spans="1:9" x14ac:dyDescent="0.3">
      <c r="A1522">
        <v>8737</v>
      </c>
      <c r="B1522" t="s">
        <v>2398</v>
      </c>
      <c r="C1522" s="9"/>
      <c r="D1522" s="9"/>
      <c r="E1522" s="9">
        <v>3.0508474576271101</v>
      </c>
      <c r="F1522" s="9">
        <v>3.9069767441860401</v>
      </c>
      <c r="G1522" s="9">
        <f t="shared" si="23"/>
        <v>6.9578242018131498</v>
      </c>
      <c r="H1522" t="s">
        <v>2514</v>
      </c>
      <c r="I1522" t="s">
        <v>2512</v>
      </c>
    </row>
    <row r="1523" spans="1:9" x14ac:dyDescent="0.3">
      <c r="A1523">
        <v>1047</v>
      </c>
      <c r="B1523" t="s">
        <v>177</v>
      </c>
      <c r="C1523" s="9"/>
      <c r="D1523" s="9"/>
      <c r="E1523" s="9">
        <v>3.0508474576271101</v>
      </c>
      <c r="F1523" s="9">
        <v>3.34883720930232</v>
      </c>
      <c r="G1523" s="9">
        <f t="shared" si="23"/>
        <v>6.3996846669294296</v>
      </c>
      <c r="H1523" t="s">
        <v>2501</v>
      </c>
      <c r="I1523" t="s">
        <v>2468</v>
      </c>
    </row>
    <row r="1524" spans="1:9" x14ac:dyDescent="0.3">
      <c r="A1524">
        <v>2242</v>
      </c>
      <c r="B1524" t="s">
        <v>405</v>
      </c>
      <c r="C1524" s="9"/>
      <c r="D1524" s="9"/>
      <c r="E1524" s="9">
        <v>3.0508474576271101</v>
      </c>
      <c r="F1524" s="9">
        <v>3.34883720930232</v>
      </c>
      <c r="G1524" s="9">
        <f t="shared" si="23"/>
        <v>6.3996846669294296</v>
      </c>
      <c r="H1524" t="s">
        <v>2515</v>
      </c>
      <c r="I1524" t="s">
        <v>2512</v>
      </c>
    </row>
    <row r="1525" spans="1:9" x14ac:dyDescent="0.3">
      <c r="A1525">
        <v>7018</v>
      </c>
      <c r="B1525" t="s">
        <v>2304</v>
      </c>
      <c r="C1525" s="9"/>
      <c r="D1525" s="9"/>
      <c r="E1525" s="9">
        <v>3.0508474576271101</v>
      </c>
      <c r="F1525" s="9">
        <v>3.34883720930232</v>
      </c>
      <c r="G1525" s="9">
        <f t="shared" si="23"/>
        <v>6.3996846669294296</v>
      </c>
      <c r="H1525" t="s">
        <v>2509</v>
      </c>
      <c r="I1525" t="s">
        <v>2510</v>
      </c>
    </row>
    <row r="1526" spans="1:9" x14ac:dyDescent="0.3">
      <c r="A1526">
        <v>7081</v>
      </c>
      <c r="B1526" t="s">
        <v>1375</v>
      </c>
      <c r="C1526" s="9"/>
      <c r="D1526" s="9"/>
      <c r="E1526" s="9">
        <v>3.0508474576271101</v>
      </c>
      <c r="F1526" s="9">
        <v>3.34883720930232</v>
      </c>
      <c r="G1526" s="9">
        <f t="shared" si="23"/>
        <v>6.3996846669294296</v>
      </c>
      <c r="H1526" t="s">
        <v>2482</v>
      </c>
      <c r="I1526" t="s">
        <v>2477</v>
      </c>
    </row>
    <row r="1527" spans="1:9" x14ac:dyDescent="0.3">
      <c r="A1527">
        <v>8569</v>
      </c>
      <c r="B1527" t="s">
        <v>1664</v>
      </c>
      <c r="C1527" s="9"/>
      <c r="D1527" s="9"/>
      <c r="E1527" s="9">
        <v>3.0508474576271101</v>
      </c>
      <c r="F1527" s="9">
        <v>3.34883720930232</v>
      </c>
      <c r="G1527" s="9">
        <f t="shared" si="23"/>
        <v>6.3996846669294296</v>
      </c>
      <c r="H1527" t="s">
        <v>2496</v>
      </c>
      <c r="I1527" t="s">
        <v>2497</v>
      </c>
    </row>
    <row r="1528" spans="1:9" x14ac:dyDescent="0.3">
      <c r="A1528">
        <v>8911</v>
      </c>
      <c r="B1528" t="s">
        <v>2404</v>
      </c>
      <c r="C1528" s="9"/>
      <c r="D1528" s="9"/>
      <c r="E1528" s="9">
        <v>3.0508474576271101</v>
      </c>
      <c r="F1528" s="9">
        <v>3.34883720930232</v>
      </c>
      <c r="G1528" s="9">
        <f t="shared" si="23"/>
        <v>6.3996846669294296</v>
      </c>
      <c r="H1528" t="s">
        <v>2491</v>
      </c>
      <c r="I1528" t="s">
        <v>2492</v>
      </c>
    </row>
    <row r="1529" spans="1:9" x14ac:dyDescent="0.3">
      <c r="A1529">
        <v>9333</v>
      </c>
      <c r="B1529" t="s">
        <v>1826</v>
      </c>
      <c r="C1529" s="9"/>
      <c r="D1529" s="9"/>
      <c r="E1529" s="9">
        <v>3.0508474576271101</v>
      </c>
      <c r="F1529" s="9">
        <v>3.34883720930232</v>
      </c>
      <c r="G1529" s="9">
        <f t="shared" si="23"/>
        <v>6.3996846669294296</v>
      </c>
      <c r="H1529" t="s">
        <v>2507</v>
      </c>
      <c r="I1529" t="s">
        <v>2506</v>
      </c>
    </row>
    <row r="1530" spans="1:9" x14ac:dyDescent="0.3">
      <c r="A1530">
        <v>2813</v>
      </c>
      <c r="B1530" t="s">
        <v>520</v>
      </c>
      <c r="C1530" s="9"/>
      <c r="D1530" s="9">
        <v>3.1343283582089501</v>
      </c>
      <c r="E1530" s="9">
        <v>3.0508474576271101</v>
      </c>
      <c r="F1530" s="9"/>
      <c r="G1530" s="9">
        <f t="shared" si="23"/>
        <v>6.1851758158360601</v>
      </c>
      <c r="H1530" t="s">
        <v>2496</v>
      </c>
      <c r="I1530" t="s">
        <v>2497</v>
      </c>
    </row>
    <row r="1531" spans="1:9" x14ac:dyDescent="0.3">
      <c r="A1531">
        <v>2525</v>
      </c>
      <c r="B1531" t="s">
        <v>2041</v>
      </c>
      <c r="C1531" s="9"/>
      <c r="D1531" s="9"/>
      <c r="E1531" s="9">
        <v>3.0508474576271101</v>
      </c>
      <c r="F1531" s="9">
        <v>2.7906976744185998</v>
      </c>
      <c r="G1531" s="9">
        <f t="shared" si="23"/>
        <v>5.8415451320457095</v>
      </c>
      <c r="H1531" t="s">
        <v>2518</v>
      </c>
      <c r="I1531" t="s">
        <v>2519</v>
      </c>
    </row>
    <row r="1532" spans="1:9" x14ac:dyDescent="0.3">
      <c r="A1532">
        <v>4816</v>
      </c>
      <c r="B1532" t="s">
        <v>926</v>
      </c>
      <c r="C1532" s="9"/>
      <c r="D1532" s="9"/>
      <c r="E1532" s="9">
        <v>3.0508474576271101</v>
      </c>
      <c r="F1532" s="9">
        <v>2.7906976744185998</v>
      </c>
      <c r="G1532" s="9">
        <f t="shared" si="23"/>
        <v>5.8415451320457095</v>
      </c>
      <c r="H1532" t="s">
        <v>2530</v>
      </c>
      <c r="I1532" t="s">
        <v>2519</v>
      </c>
    </row>
    <row r="1533" spans="1:9" x14ac:dyDescent="0.3">
      <c r="A1533">
        <v>5739</v>
      </c>
      <c r="B1533" t="s">
        <v>1107</v>
      </c>
      <c r="C1533" s="9"/>
      <c r="D1533" s="9"/>
      <c r="E1533" s="9">
        <v>3.0508474576271101</v>
      </c>
      <c r="F1533" s="9">
        <v>2.7906976744185998</v>
      </c>
      <c r="G1533" s="9">
        <f t="shared" si="23"/>
        <v>5.8415451320457095</v>
      </c>
      <c r="H1533" t="s">
        <v>2485</v>
      </c>
      <c r="I1533" t="s">
        <v>2468</v>
      </c>
    </row>
    <row r="1534" spans="1:9" x14ac:dyDescent="0.3">
      <c r="A1534">
        <v>7996</v>
      </c>
      <c r="B1534" t="s">
        <v>1552</v>
      </c>
      <c r="C1534" s="9"/>
      <c r="D1534" s="9"/>
      <c r="E1534" s="9">
        <v>3.0508474576271101</v>
      </c>
      <c r="F1534" s="9">
        <v>2.7906976744185998</v>
      </c>
      <c r="G1534" s="9">
        <f t="shared" si="23"/>
        <v>5.8415451320457095</v>
      </c>
      <c r="H1534" t="s">
        <v>2508</v>
      </c>
      <c r="I1534" t="s">
        <v>2472</v>
      </c>
    </row>
    <row r="1535" spans="1:9" x14ac:dyDescent="0.3">
      <c r="A1535">
        <v>6499</v>
      </c>
      <c r="B1535" t="s">
        <v>1262</v>
      </c>
      <c r="C1535" s="9"/>
      <c r="D1535" s="9">
        <v>2.6865671641790998</v>
      </c>
      <c r="E1535" s="9">
        <v>3.0508474576271101</v>
      </c>
      <c r="F1535" s="9"/>
      <c r="G1535" s="9">
        <f t="shared" si="23"/>
        <v>5.7374146218062094</v>
      </c>
      <c r="H1535" t="s">
        <v>4</v>
      </c>
      <c r="I1535" t="s">
        <v>2472</v>
      </c>
    </row>
    <row r="1536" spans="1:9" x14ac:dyDescent="0.3">
      <c r="A1536">
        <v>8180</v>
      </c>
      <c r="B1536" t="s">
        <v>1585</v>
      </c>
      <c r="C1536" s="9"/>
      <c r="D1536" s="9">
        <v>2.6865671641790998</v>
      </c>
      <c r="E1536" s="9">
        <v>3.0508474576271101</v>
      </c>
      <c r="F1536" s="9"/>
      <c r="G1536" s="9">
        <f t="shared" si="23"/>
        <v>5.7374146218062094</v>
      </c>
      <c r="H1536" t="s">
        <v>2526</v>
      </c>
      <c r="I1536" t="s">
        <v>2519</v>
      </c>
    </row>
    <row r="1537" spans="1:9" x14ac:dyDescent="0.3">
      <c r="A1537">
        <v>1030</v>
      </c>
      <c r="B1537" t="s">
        <v>172</v>
      </c>
      <c r="C1537" s="9"/>
      <c r="D1537" s="9">
        <v>2.23880597014925</v>
      </c>
      <c r="E1537" s="9">
        <v>3.0508474576271101</v>
      </c>
      <c r="F1537" s="9"/>
      <c r="G1537" s="9">
        <f t="shared" si="23"/>
        <v>5.2896534277763596</v>
      </c>
      <c r="H1537" t="s">
        <v>2483</v>
      </c>
      <c r="I1537" t="s">
        <v>2472</v>
      </c>
    </row>
    <row r="1538" spans="1:9" x14ac:dyDescent="0.3">
      <c r="A1538">
        <v>2003</v>
      </c>
      <c r="B1538" t="s">
        <v>2008</v>
      </c>
      <c r="C1538" s="9"/>
      <c r="D1538" s="9">
        <v>2.23880597014925</v>
      </c>
      <c r="E1538" s="9">
        <v>3.0508474576271101</v>
      </c>
      <c r="F1538" s="9"/>
      <c r="G1538" s="9">
        <f t="shared" ref="G1538:G1601" si="24">C1538+D1538+E1538+F1538</f>
        <v>5.2896534277763596</v>
      </c>
      <c r="H1538" t="s">
        <v>2514</v>
      </c>
      <c r="I1538" t="s">
        <v>2512</v>
      </c>
    </row>
    <row r="1539" spans="1:9" x14ac:dyDescent="0.3">
      <c r="A1539">
        <v>3582</v>
      </c>
      <c r="B1539" t="s">
        <v>672</v>
      </c>
      <c r="C1539" s="9"/>
      <c r="D1539" s="9">
        <v>2.23880597014925</v>
      </c>
      <c r="E1539" s="9">
        <v>3.0508474576271101</v>
      </c>
      <c r="F1539" s="9"/>
      <c r="G1539" s="9">
        <f t="shared" si="24"/>
        <v>5.2896534277763596</v>
      </c>
      <c r="H1539" t="s">
        <v>2484</v>
      </c>
      <c r="I1539" t="s">
        <v>2468</v>
      </c>
    </row>
    <row r="1540" spans="1:9" x14ac:dyDescent="0.3">
      <c r="A1540">
        <v>5906</v>
      </c>
      <c r="B1540" t="s">
        <v>1143</v>
      </c>
      <c r="C1540" s="9"/>
      <c r="D1540" s="9">
        <v>2.23880597014925</v>
      </c>
      <c r="E1540" s="9">
        <v>3.0508474576271101</v>
      </c>
      <c r="F1540" s="9"/>
      <c r="G1540" s="9">
        <f t="shared" si="24"/>
        <v>5.2896534277763596</v>
      </c>
      <c r="H1540" t="s">
        <v>2476</v>
      </c>
      <c r="I1540" t="s">
        <v>2477</v>
      </c>
    </row>
    <row r="1541" spans="1:9" x14ac:dyDescent="0.3">
      <c r="A1541">
        <v>7880</v>
      </c>
      <c r="B1541" t="s">
        <v>2360</v>
      </c>
      <c r="C1541" s="9"/>
      <c r="D1541" s="9">
        <v>2.23880597014925</v>
      </c>
      <c r="E1541" s="9">
        <v>3.0508474576271101</v>
      </c>
      <c r="F1541" s="9"/>
      <c r="G1541" s="9">
        <f t="shared" si="24"/>
        <v>5.2896534277763596</v>
      </c>
      <c r="H1541" t="s">
        <v>111</v>
      </c>
      <c r="I1541" t="s">
        <v>2464</v>
      </c>
    </row>
    <row r="1542" spans="1:9" x14ac:dyDescent="0.3">
      <c r="A1542">
        <v>1176</v>
      </c>
      <c r="B1542" t="s">
        <v>1957</v>
      </c>
      <c r="C1542" s="9"/>
      <c r="D1542" s="9"/>
      <c r="E1542" s="9">
        <v>3.0508474576271101</v>
      </c>
      <c r="F1542" s="9"/>
      <c r="G1542" s="9">
        <f t="shared" si="24"/>
        <v>3.0508474576271101</v>
      </c>
      <c r="H1542" t="s">
        <v>2530</v>
      </c>
      <c r="I1542" t="s">
        <v>2519</v>
      </c>
    </row>
    <row r="1543" spans="1:9" x14ac:dyDescent="0.3">
      <c r="A1543">
        <v>1264</v>
      </c>
      <c r="B1543" t="s">
        <v>1961</v>
      </c>
      <c r="C1543" s="9"/>
      <c r="D1543" s="9"/>
      <c r="E1543" s="9">
        <v>3.0508474576271101</v>
      </c>
      <c r="F1543" s="9"/>
      <c r="G1543" s="9">
        <f t="shared" si="24"/>
        <v>3.0508474576271101</v>
      </c>
      <c r="H1543" t="s">
        <v>2514</v>
      </c>
      <c r="I1543" t="s">
        <v>2512</v>
      </c>
    </row>
    <row r="1544" spans="1:9" x14ac:dyDescent="0.3">
      <c r="A1544">
        <v>1293</v>
      </c>
      <c r="B1544" t="s">
        <v>229</v>
      </c>
      <c r="C1544" s="9"/>
      <c r="D1544" s="9"/>
      <c r="E1544" s="9">
        <v>3.0508474576271101</v>
      </c>
      <c r="F1544" s="9"/>
      <c r="G1544" s="9">
        <f t="shared" si="24"/>
        <v>3.0508474576271101</v>
      </c>
      <c r="H1544" t="s">
        <v>2527</v>
      </c>
      <c r="I1544" t="s">
        <v>2506</v>
      </c>
    </row>
    <row r="1545" spans="1:9" x14ac:dyDescent="0.3">
      <c r="A1545">
        <v>1345</v>
      </c>
      <c r="B1545" t="s">
        <v>1967</v>
      </c>
      <c r="C1545" s="9"/>
      <c r="D1545" s="9"/>
      <c r="E1545" s="9">
        <v>3.0508474576271101</v>
      </c>
      <c r="F1545" s="9"/>
      <c r="G1545" s="9">
        <f t="shared" si="24"/>
        <v>3.0508474576271101</v>
      </c>
      <c r="H1545" t="s">
        <v>2484</v>
      </c>
      <c r="I1545" t="s">
        <v>2468</v>
      </c>
    </row>
    <row r="1546" spans="1:9" x14ac:dyDescent="0.3">
      <c r="A1546">
        <v>1579</v>
      </c>
      <c r="B1546" t="s">
        <v>1980</v>
      </c>
      <c r="C1546" s="9"/>
      <c r="D1546" s="9"/>
      <c r="E1546" s="9">
        <v>3.0508474576271101</v>
      </c>
      <c r="F1546" s="9"/>
      <c r="G1546" s="9">
        <f t="shared" si="24"/>
        <v>3.0508474576271101</v>
      </c>
      <c r="H1546" t="s">
        <v>2518</v>
      </c>
      <c r="I1546" t="s">
        <v>2519</v>
      </c>
    </row>
    <row r="1547" spans="1:9" x14ac:dyDescent="0.3">
      <c r="A1547">
        <v>1662</v>
      </c>
      <c r="B1547" t="s">
        <v>1985</v>
      </c>
      <c r="C1547" s="9"/>
      <c r="D1547" s="9"/>
      <c r="E1547" s="9">
        <v>3.0508474576271101</v>
      </c>
      <c r="F1547" s="9"/>
      <c r="G1547" s="9">
        <f t="shared" si="24"/>
        <v>3.0508474576271101</v>
      </c>
      <c r="H1547" t="s">
        <v>2479</v>
      </c>
      <c r="I1547" t="s">
        <v>2480</v>
      </c>
    </row>
    <row r="1548" spans="1:9" x14ac:dyDescent="0.3">
      <c r="A1548">
        <v>1695</v>
      </c>
      <c r="B1548" t="s">
        <v>1987</v>
      </c>
      <c r="C1548" s="9"/>
      <c r="D1548" s="9"/>
      <c r="E1548" s="9">
        <v>3.0508474576271101</v>
      </c>
      <c r="F1548" s="9"/>
      <c r="G1548" s="9">
        <f t="shared" si="24"/>
        <v>3.0508474576271101</v>
      </c>
      <c r="H1548" t="s">
        <v>2478</v>
      </c>
      <c r="I1548" t="s">
        <v>2474</v>
      </c>
    </row>
    <row r="1549" spans="1:9" x14ac:dyDescent="0.3">
      <c r="A1549">
        <v>1841</v>
      </c>
      <c r="B1549" t="s">
        <v>1998</v>
      </c>
      <c r="C1549" s="9"/>
      <c r="D1549" s="9"/>
      <c r="E1549" s="9">
        <v>3.0508474576271101</v>
      </c>
      <c r="F1549" s="9"/>
      <c r="G1549" s="9">
        <f t="shared" si="24"/>
        <v>3.0508474576271101</v>
      </c>
      <c r="H1549" t="s">
        <v>2491</v>
      </c>
      <c r="I1549" t="s">
        <v>2492</v>
      </c>
    </row>
    <row r="1550" spans="1:9" x14ac:dyDescent="0.3">
      <c r="A1550">
        <v>1844</v>
      </c>
      <c r="B1550" t="s">
        <v>339</v>
      </c>
      <c r="C1550" s="9"/>
      <c r="D1550" s="9"/>
      <c r="E1550" s="9">
        <v>3.0508474576271101</v>
      </c>
      <c r="F1550" s="9"/>
      <c r="G1550" s="9">
        <f t="shared" si="24"/>
        <v>3.0508474576271101</v>
      </c>
      <c r="H1550" t="s">
        <v>2522</v>
      </c>
      <c r="I1550" t="s">
        <v>2517</v>
      </c>
    </row>
    <row r="1551" spans="1:9" x14ac:dyDescent="0.3">
      <c r="A1551">
        <v>2013</v>
      </c>
      <c r="B1551" t="s">
        <v>2010</v>
      </c>
      <c r="C1551" s="9"/>
      <c r="D1551" s="9"/>
      <c r="E1551" s="9">
        <v>3.0508474576271101</v>
      </c>
      <c r="F1551" s="9"/>
      <c r="G1551" s="9">
        <f t="shared" si="24"/>
        <v>3.0508474576271101</v>
      </c>
      <c r="H1551" t="s">
        <v>2502</v>
      </c>
      <c r="I1551" t="s">
        <v>2497</v>
      </c>
    </row>
    <row r="1552" spans="1:9" x14ac:dyDescent="0.3">
      <c r="A1552">
        <v>2146</v>
      </c>
      <c r="B1552" t="s">
        <v>2016</v>
      </c>
      <c r="C1552" s="9"/>
      <c r="D1552" s="9"/>
      <c r="E1552" s="9">
        <v>3.0508474576271101</v>
      </c>
      <c r="F1552" s="9"/>
      <c r="G1552" s="9">
        <f t="shared" si="24"/>
        <v>3.0508474576271101</v>
      </c>
      <c r="H1552" t="s">
        <v>2511</v>
      </c>
      <c r="I1552" t="s">
        <v>2512</v>
      </c>
    </row>
    <row r="1553" spans="1:9" x14ac:dyDescent="0.3">
      <c r="A1553">
        <v>2517</v>
      </c>
      <c r="B1553" t="s">
        <v>468</v>
      </c>
      <c r="C1553" s="9"/>
      <c r="D1553" s="9"/>
      <c r="E1553" s="9">
        <v>3.0508474576271101</v>
      </c>
      <c r="F1553" s="9"/>
      <c r="G1553" s="9">
        <f t="shared" si="24"/>
        <v>3.0508474576271101</v>
      </c>
      <c r="H1553" t="s">
        <v>2478</v>
      </c>
      <c r="I1553" t="s">
        <v>2474</v>
      </c>
    </row>
    <row r="1554" spans="1:9" x14ac:dyDescent="0.3">
      <c r="A1554">
        <v>2533</v>
      </c>
      <c r="B1554" t="s">
        <v>2043</v>
      </c>
      <c r="C1554" s="9"/>
      <c r="D1554" s="9"/>
      <c r="E1554" s="9">
        <v>3.0508474576271101</v>
      </c>
      <c r="F1554" s="9"/>
      <c r="G1554" s="9">
        <f t="shared" si="24"/>
        <v>3.0508474576271101</v>
      </c>
      <c r="H1554" t="s">
        <v>2491</v>
      </c>
      <c r="I1554" t="s">
        <v>2492</v>
      </c>
    </row>
    <row r="1555" spans="1:9" x14ac:dyDescent="0.3">
      <c r="A1555">
        <v>3318</v>
      </c>
      <c r="B1555" t="s">
        <v>2082</v>
      </c>
      <c r="C1555" s="9"/>
      <c r="D1555" s="9"/>
      <c r="E1555" s="9">
        <v>3.0508474576271101</v>
      </c>
      <c r="F1555" s="9"/>
      <c r="G1555" s="9">
        <f t="shared" si="24"/>
        <v>3.0508474576271101</v>
      </c>
      <c r="H1555" t="s">
        <v>2511</v>
      </c>
      <c r="I1555" t="s">
        <v>2512</v>
      </c>
    </row>
    <row r="1556" spans="1:9" x14ac:dyDescent="0.3">
      <c r="A1556">
        <v>3939</v>
      </c>
      <c r="B1556" t="s">
        <v>747</v>
      </c>
      <c r="C1556" s="9"/>
      <c r="D1556" s="9"/>
      <c r="E1556" s="9">
        <v>3.0508474576271101</v>
      </c>
      <c r="F1556" s="9"/>
      <c r="G1556" s="9">
        <f t="shared" si="24"/>
        <v>3.0508474576271101</v>
      </c>
      <c r="H1556" t="s">
        <v>2524</v>
      </c>
      <c r="I1556" t="s">
        <v>2519</v>
      </c>
    </row>
    <row r="1557" spans="1:9" x14ac:dyDescent="0.3">
      <c r="A1557">
        <v>3956</v>
      </c>
      <c r="B1557" t="s">
        <v>2126</v>
      </c>
      <c r="C1557" s="9"/>
      <c r="D1557" s="9"/>
      <c r="E1557" s="9">
        <v>3.0508474576271101</v>
      </c>
      <c r="F1557" s="9"/>
      <c r="G1557" s="9">
        <f t="shared" si="24"/>
        <v>3.0508474576271101</v>
      </c>
      <c r="H1557" t="s">
        <v>2513</v>
      </c>
      <c r="I1557" t="s">
        <v>2512</v>
      </c>
    </row>
    <row r="1558" spans="1:9" x14ac:dyDescent="0.3">
      <c r="A1558">
        <v>3988</v>
      </c>
      <c r="B1558" t="s">
        <v>2130</v>
      </c>
      <c r="C1558" s="9"/>
      <c r="D1558" s="9"/>
      <c r="E1558" s="9">
        <v>3.0508474576271101</v>
      </c>
      <c r="F1558" s="9"/>
      <c r="G1558" s="9">
        <f t="shared" si="24"/>
        <v>3.0508474576271101</v>
      </c>
      <c r="H1558" t="s">
        <v>2514</v>
      </c>
      <c r="I1558" t="s">
        <v>2512</v>
      </c>
    </row>
    <row r="1559" spans="1:9" x14ac:dyDescent="0.3">
      <c r="A1559">
        <v>4085</v>
      </c>
      <c r="B1559" t="s">
        <v>777</v>
      </c>
      <c r="C1559" s="9"/>
      <c r="D1559" s="9"/>
      <c r="E1559" s="9">
        <v>3.0508474576271101</v>
      </c>
      <c r="F1559" s="9"/>
      <c r="G1559" s="9">
        <f t="shared" si="24"/>
        <v>3.0508474576271101</v>
      </c>
      <c r="H1559" t="s">
        <v>2523</v>
      </c>
      <c r="I1559" t="s">
        <v>2519</v>
      </c>
    </row>
    <row r="1560" spans="1:9" x14ac:dyDescent="0.3">
      <c r="A1560">
        <v>4114</v>
      </c>
      <c r="B1560" t="s">
        <v>2135</v>
      </c>
      <c r="C1560" s="9"/>
      <c r="D1560" s="9"/>
      <c r="E1560" s="9">
        <v>3.0508474576271101</v>
      </c>
      <c r="F1560" s="9"/>
      <c r="G1560" s="9">
        <f t="shared" si="24"/>
        <v>3.0508474576271101</v>
      </c>
      <c r="H1560" t="s">
        <v>2514</v>
      </c>
      <c r="I1560" t="s">
        <v>2512</v>
      </c>
    </row>
    <row r="1561" spans="1:9" x14ac:dyDescent="0.3">
      <c r="A1561">
        <v>4203</v>
      </c>
      <c r="B1561" t="s">
        <v>2141</v>
      </c>
      <c r="C1561" s="9"/>
      <c r="D1561" s="9"/>
      <c r="E1561" s="9">
        <v>3.0508474576271101</v>
      </c>
      <c r="F1561" s="9"/>
      <c r="G1561" s="9">
        <f t="shared" si="24"/>
        <v>3.0508474576271101</v>
      </c>
      <c r="H1561" t="s">
        <v>2513</v>
      </c>
      <c r="I1561" t="s">
        <v>2512</v>
      </c>
    </row>
    <row r="1562" spans="1:9" x14ac:dyDescent="0.3">
      <c r="A1562">
        <v>4345</v>
      </c>
      <c r="B1562" t="s">
        <v>834</v>
      </c>
      <c r="C1562" s="9"/>
      <c r="D1562" s="9"/>
      <c r="E1562" s="9">
        <v>3.0508474576271101</v>
      </c>
      <c r="F1562" s="9"/>
      <c r="G1562" s="9">
        <f t="shared" si="24"/>
        <v>3.0508474576271101</v>
      </c>
      <c r="H1562" t="s">
        <v>2478</v>
      </c>
      <c r="I1562" t="s">
        <v>2474</v>
      </c>
    </row>
    <row r="1563" spans="1:9" x14ac:dyDescent="0.3">
      <c r="A1563">
        <v>4557</v>
      </c>
      <c r="B1563" t="s">
        <v>875</v>
      </c>
      <c r="C1563" s="9"/>
      <c r="D1563" s="9"/>
      <c r="E1563" s="9">
        <v>3.0508474576271101</v>
      </c>
      <c r="F1563" s="9"/>
      <c r="G1563" s="9">
        <f t="shared" si="24"/>
        <v>3.0508474576271101</v>
      </c>
      <c r="H1563" t="s">
        <v>2524</v>
      </c>
      <c r="I1563" t="s">
        <v>2519</v>
      </c>
    </row>
    <row r="1564" spans="1:9" x14ac:dyDescent="0.3">
      <c r="A1564">
        <v>4677</v>
      </c>
      <c r="B1564" t="s">
        <v>2169</v>
      </c>
      <c r="C1564" s="9"/>
      <c r="D1564" s="9"/>
      <c r="E1564" s="9">
        <v>3.0508474576271101</v>
      </c>
      <c r="F1564" s="9"/>
      <c r="G1564" s="9">
        <f t="shared" si="24"/>
        <v>3.0508474576271101</v>
      </c>
      <c r="H1564" t="s">
        <v>2529</v>
      </c>
      <c r="I1564" t="s">
        <v>2510</v>
      </c>
    </row>
    <row r="1565" spans="1:9" x14ac:dyDescent="0.3">
      <c r="A1565">
        <v>4779</v>
      </c>
      <c r="B1565" t="s">
        <v>918</v>
      </c>
      <c r="C1565" s="9"/>
      <c r="D1565" s="9"/>
      <c r="E1565" s="9">
        <v>3.0508474576271101</v>
      </c>
      <c r="F1565" s="9"/>
      <c r="G1565" s="9">
        <f t="shared" si="24"/>
        <v>3.0508474576271101</v>
      </c>
      <c r="H1565" t="s">
        <v>2518</v>
      </c>
      <c r="I1565" t="s">
        <v>2519</v>
      </c>
    </row>
    <row r="1566" spans="1:9" x14ac:dyDescent="0.3">
      <c r="A1566">
        <v>4926</v>
      </c>
      <c r="B1566" t="s">
        <v>953</v>
      </c>
      <c r="C1566" s="9"/>
      <c r="D1566" s="9"/>
      <c r="E1566" s="9">
        <v>3.0508474576271101</v>
      </c>
      <c r="F1566" s="9"/>
      <c r="G1566" s="9">
        <f t="shared" si="24"/>
        <v>3.0508474576271101</v>
      </c>
      <c r="H1566" t="s">
        <v>2485</v>
      </c>
      <c r="I1566" t="s">
        <v>2468</v>
      </c>
    </row>
    <row r="1567" spans="1:9" x14ac:dyDescent="0.3">
      <c r="A1567">
        <v>4929</v>
      </c>
      <c r="B1567" t="s">
        <v>952</v>
      </c>
      <c r="C1567" s="9"/>
      <c r="D1567" s="9"/>
      <c r="E1567" s="9">
        <v>3.0508474576271101</v>
      </c>
      <c r="F1567" s="9"/>
      <c r="G1567" s="9">
        <f t="shared" si="24"/>
        <v>3.0508474576271101</v>
      </c>
      <c r="H1567" t="s">
        <v>2490</v>
      </c>
      <c r="I1567" t="s">
        <v>2472</v>
      </c>
    </row>
    <row r="1568" spans="1:9" x14ac:dyDescent="0.3">
      <c r="A1568">
        <v>4993</v>
      </c>
      <c r="B1568" t="s">
        <v>964</v>
      </c>
      <c r="C1568" s="9"/>
      <c r="D1568" s="9"/>
      <c r="E1568" s="9">
        <v>3.0508474576271101</v>
      </c>
      <c r="F1568" s="9"/>
      <c r="G1568" s="9">
        <f t="shared" si="24"/>
        <v>3.0508474576271101</v>
      </c>
      <c r="H1568" t="s">
        <v>2491</v>
      </c>
      <c r="I1568" t="s">
        <v>2492</v>
      </c>
    </row>
    <row r="1569" spans="1:9" x14ac:dyDescent="0.3">
      <c r="A1569">
        <v>5025</v>
      </c>
      <c r="B1569" t="s">
        <v>968</v>
      </c>
      <c r="C1569" s="9"/>
      <c r="D1569" s="9"/>
      <c r="E1569" s="9">
        <v>3.0508474576271101</v>
      </c>
      <c r="F1569" s="9"/>
      <c r="G1569" s="9">
        <f t="shared" si="24"/>
        <v>3.0508474576271101</v>
      </c>
      <c r="H1569" t="s">
        <v>2478</v>
      </c>
      <c r="I1569" t="s">
        <v>2474</v>
      </c>
    </row>
    <row r="1570" spans="1:9" x14ac:dyDescent="0.3">
      <c r="A1570">
        <v>5071</v>
      </c>
      <c r="B1570" t="s">
        <v>2189</v>
      </c>
      <c r="C1570" s="9"/>
      <c r="D1570" s="9"/>
      <c r="E1570" s="9">
        <v>3.0508474576271101</v>
      </c>
      <c r="F1570" s="9"/>
      <c r="G1570" s="9">
        <f t="shared" si="24"/>
        <v>3.0508474576271101</v>
      </c>
      <c r="H1570" t="s">
        <v>2513</v>
      </c>
      <c r="I1570" t="s">
        <v>2512</v>
      </c>
    </row>
    <row r="1571" spans="1:9" x14ac:dyDescent="0.3">
      <c r="A1571">
        <v>5136</v>
      </c>
      <c r="B1571" t="s">
        <v>993</v>
      </c>
      <c r="C1571" s="9"/>
      <c r="D1571" s="9"/>
      <c r="E1571" s="9">
        <v>3.0508474576271101</v>
      </c>
      <c r="F1571" s="9"/>
      <c r="G1571" s="9">
        <f t="shared" si="24"/>
        <v>3.0508474576271101</v>
      </c>
      <c r="H1571" t="s">
        <v>2527</v>
      </c>
      <c r="I1571" t="s">
        <v>2506</v>
      </c>
    </row>
    <row r="1572" spans="1:9" x14ac:dyDescent="0.3">
      <c r="A1572">
        <v>5644</v>
      </c>
      <c r="B1572" t="s">
        <v>1091</v>
      </c>
      <c r="C1572" s="9"/>
      <c r="D1572" s="9"/>
      <c r="E1572" s="9">
        <v>3.0508474576271101</v>
      </c>
      <c r="F1572" s="9"/>
      <c r="G1572" s="9">
        <f t="shared" si="24"/>
        <v>3.0508474576271101</v>
      </c>
      <c r="H1572" t="s">
        <v>2478</v>
      </c>
      <c r="I1572" t="s">
        <v>2474</v>
      </c>
    </row>
    <row r="1573" spans="1:9" x14ac:dyDescent="0.3">
      <c r="A1573">
        <v>5658</v>
      </c>
      <c r="B1573" t="s">
        <v>2214</v>
      </c>
      <c r="C1573" s="9"/>
      <c r="D1573" s="9"/>
      <c r="E1573" s="9">
        <v>3.0508474576271101</v>
      </c>
      <c r="F1573" s="9"/>
      <c r="G1573" s="9">
        <f t="shared" si="24"/>
        <v>3.0508474576271101</v>
      </c>
      <c r="H1573" t="s">
        <v>2514</v>
      </c>
      <c r="I1573" t="s">
        <v>2512</v>
      </c>
    </row>
    <row r="1574" spans="1:9" x14ac:dyDescent="0.3">
      <c r="A1574">
        <v>5677</v>
      </c>
      <c r="B1574" t="s">
        <v>1099</v>
      </c>
      <c r="C1574" s="9"/>
      <c r="D1574" s="9"/>
      <c r="E1574" s="9">
        <v>3.0508474576271101</v>
      </c>
      <c r="F1574" s="9"/>
      <c r="G1574" s="9">
        <f t="shared" si="24"/>
        <v>3.0508474576271101</v>
      </c>
      <c r="H1574" t="s">
        <v>2500</v>
      </c>
      <c r="I1574" t="s">
        <v>2466</v>
      </c>
    </row>
    <row r="1575" spans="1:9" x14ac:dyDescent="0.3">
      <c r="A1575">
        <v>6137</v>
      </c>
      <c r="B1575" t="s">
        <v>2240</v>
      </c>
      <c r="C1575" s="9"/>
      <c r="D1575" s="9"/>
      <c r="E1575" s="9">
        <v>3.0508474576271101</v>
      </c>
      <c r="F1575" s="9"/>
      <c r="G1575" s="9">
        <f t="shared" si="24"/>
        <v>3.0508474576271101</v>
      </c>
      <c r="H1575" t="s">
        <v>2478</v>
      </c>
      <c r="I1575" t="s">
        <v>2474</v>
      </c>
    </row>
    <row r="1576" spans="1:9" x14ac:dyDescent="0.3">
      <c r="A1576">
        <v>6239</v>
      </c>
      <c r="B1576" t="s">
        <v>2247</v>
      </c>
      <c r="C1576" s="9"/>
      <c r="D1576" s="9"/>
      <c r="E1576" s="9">
        <v>3.0508474576271101</v>
      </c>
      <c r="F1576" s="9"/>
      <c r="G1576" s="9">
        <f t="shared" si="24"/>
        <v>3.0508474576271101</v>
      </c>
      <c r="H1576" t="s">
        <v>2496</v>
      </c>
      <c r="I1576" t="s">
        <v>2497</v>
      </c>
    </row>
    <row r="1577" spans="1:9" x14ac:dyDescent="0.3">
      <c r="A1577">
        <v>6312</v>
      </c>
      <c r="B1577" t="s">
        <v>2255</v>
      </c>
      <c r="C1577" s="9"/>
      <c r="D1577" s="9"/>
      <c r="E1577" s="9">
        <v>3.0508474576271101</v>
      </c>
      <c r="F1577" s="9"/>
      <c r="G1577" s="9">
        <f t="shared" si="24"/>
        <v>3.0508474576271101</v>
      </c>
      <c r="H1577" t="s">
        <v>2478</v>
      </c>
      <c r="I1577" t="s">
        <v>2474</v>
      </c>
    </row>
    <row r="1578" spans="1:9" x14ac:dyDescent="0.3">
      <c r="A1578">
        <v>6416</v>
      </c>
      <c r="B1578" t="s">
        <v>1245</v>
      </c>
      <c r="C1578" s="9"/>
      <c r="D1578" s="9"/>
      <c r="E1578" s="9">
        <v>3.0508474576271101</v>
      </c>
      <c r="F1578" s="9"/>
      <c r="G1578" s="9">
        <f t="shared" si="24"/>
        <v>3.0508474576271101</v>
      </c>
      <c r="H1578" t="s">
        <v>2486</v>
      </c>
      <c r="I1578" t="s">
        <v>2468</v>
      </c>
    </row>
    <row r="1579" spans="1:9" x14ac:dyDescent="0.3">
      <c r="A1579">
        <v>6699</v>
      </c>
      <c r="B1579" t="s">
        <v>2287</v>
      </c>
      <c r="C1579" s="9"/>
      <c r="D1579" s="9"/>
      <c r="E1579" s="9">
        <v>3.0508474576271101</v>
      </c>
      <c r="F1579" s="9"/>
      <c r="G1579" s="9">
        <f t="shared" si="24"/>
        <v>3.0508474576271101</v>
      </c>
      <c r="H1579" t="s">
        <v>2530</v>
      </c>
      <c r="I1579" t="s">
        <v>2519</v>
      </c>
    </row>
    <row r="1580" spans="1:9" x14ac:dyDescent="0.3">
      <c r="A1580">
        <v>6834</v>
      </c>
      <c r="B1580" t="s">
        <v>1333</v>
      </c>
      <c r="C1580" s="9"/>
      <c r="D1580" s="9"/>
      <c r="E1580" s="9">
        <v>3.0508474576271101</v>
      </c>
      <c r="F1580" s="9"/>
      <c r="G1580" s="9">
        <f t="shared" si="24"/>
        <v>3.0508474576271101</v>
      </c>
      <c r="H1580" t="s">
        <v>2507</v>
      </c>
      <c r="I1580" t="s">
        <v>2506</v>
      </c>
    </row>
    <row r="1581" spans="1:9" x14ac:dyDescent="0.3">
      <c r="A1581">
        <v>6908</v>
      </c>
      <c r="B1581" t="s">
        <v>2297</v>
      </c>
      <c r="C1581" s="9"/>
      <c r="D1581" s="9"/>
      <c r="E1581" s="9">
        <v>3.0508474576271101</v>
      </c>
      <c r="F1581" s="9"/>
      <c r="G1581" s="9">
        <f t="shared" si="24"/>
        <v>3.0508474576271101</v>
      </c>
      <c r="H1581" t="s">
        <v>2491</v>
      </c>
      <c r="I1581" t="s">
        <v>2492</v>
      </c>
    </row>
    <row r="1582" spans="1:9" x14ac:dyDescent="0.3">
      <c r="A1582">
        <v>7013</v>
      </c>
      <c r="B1582" t="s">
        <v>1360</v>
      </c>
      <c r="C1582" s="9"/>
      <c r="D1582" s="9"/>
      <c r="E1582" s="9">
        <v>3.0508474576271101</v>
      </c>
      <c r="F1582" s="9"/>
      <c r="G1582" s="9">
        <f t="shared" si="24"/>
        <v>3.0508474576271101</v>
      </c>
      <c r="H1582" t="s">
        <v>2493</v>
      </c>
      <c r="I1582" t="s">
        <v>2472</v>
      </c>
    </row>
    <row r="1583" spans="1:9" x14ac:dyDescent="0.3">
      <c r="A1583">
        <v>7178</v>
      </c>
      <c r="B1583" t="s">
        <v>1393</v>
      </c>
      <c r="C1583" s="9"/>
      <c r="D1583" s="9"/>
      <c r="E1583" s="9">
        <v>3.0508474576271101</v>
      </c>
      <c r="F1583" s="9"/>
      <c r="G1583" s="9">
        <f t="shared" si="24"/>
        <v>3.0508474576271101</v>
      </c>
      <c r="H1583" t="s">
        <v>2489</v>
      </c>
      <c r="I1583" t="s">
        <v>2480</v>
      </c>
    </row>
    <row r="1584" spans="1:9" x14ac:dyDescent="0.3">
      <c r="A1584">
        <v>7284</v>
      </c>
      <c r="B1584" t="s">
        <v>2319</v>
      </c>
      <c r="C1584" s="9"/>
      <c r="D1584" s="9"/>
      <c r="E1584" s="9">
        <v>3.0508474576271101</v>
      </c>
      <c r="F1584" s="9"/>
      <c r="G1584" s="9">
        <f t="shared" si="24"/>
        <v>3.0508474576271101</v>
      </c>
      <c r="H1584" t="s">
        <v>2489</v>
      </c>
      <c r="I1584" t="s">
        <v>2480</v>
      </c>
    </row>
    <row r="1585" spans="1:9" x14ac:dyDescent="0.3">
      <c r="A1585">
        <v>7310</v>
      </c>
      <c r="B1585" t="s">
        <v>1415</v>
      </c>
      <c r="C1585" s="9"/>
      <c r="D1585" s="9"/>
      <c r="E1585" s="9">
        <v>3.0508474576271101</v>
      </c>
      <c r="F1585" s="9"/>
      <c r="G1585" s="9">
        <f t="shared" si="24"/>
        <v>3.0508474576271101</v>
      </c>
      <c r="H1585" t="s">
        <v>2490</v>
      </c>
      <c r="I1585" t="s">
        <v>2472</v>
      </c>
    </row>
    <row r="1586" spans="1:9" x14ac:dyDescent="0.3">
      <c r="A1586">
        <v>8131</v>
      </c>
      <c r="B1586" t="s">
        <v>1576</v>
      </c>
      <c r="C1586" s="9"/>
      <c r="D1586" s="9"/>
      <c r="E1586" s="9">
        <v>3.0508474576271101</v>
      </c>
      <c r="F1586" s="9"/>
      <c r="G1586" s="9">
        <f t="shared" si="24"/>
        <v>3.0508474576271101</v>
      </c>
      <c r="H1586" t="s">
        <v>4</v>
      </c>
      <c r="I1586" t="s">
        <v>2472</v>
      </c>
    </row>
    <row r="1587" spans="1:9" x14ac:dyDescent="0.3">
      <c r="A1587">
        <v>8455</v>
      </c>
      <c r="B1587" t="s">
        <v>2386</v>
      </c>
      <c r="C1587" s="9"/>
      <c r="D1587" s="9"/>
      <c r="E1587" s="9">
        <v>3.0508474576271101</v>
      </c>
      <c r="F1587" s="9"/>
      <c r="G1587" s="9">
        <f t="shared" si="24"/>
        <v>3.0508474576271101</v>
      </c>
      <c r="H1587" t="s">
        <v>2516</v>
      </c>
      <c r="I1587" t="s">
        <v>2517</v>
      </c>
    </row>
    <row r="1588" spans="1:9" x14ac:dyDescent="0.3">
      <c r="A1588">
        <v>8510</v>
      </c>
      <c r="B1588" t="s">
        <v>1650</v>
      </c>
      <c r="C1588" s="9"/>
      <c r="D1588" s="9"/>
      <c r="E1588" s="9">
        <v>3.0508474576271101</v>
      </c>
      <c r="F1588" s="9"/>
      <c r="G1588" s="9">
        <f t="shared" si="24"/>
        <v>3.0508474576271101</v>
      </c>
      <c r="H1588" t="s">
        <v>2483</v>
      </c>
      <c r="I1588" t="s">
        <v>2472</v>
      </c>
    </row>
    <row r="1589" spans="1:9" x14ac:dyDescent="0.3">
      <c r="A1589">
        <v>8512</v>
      </c>
      <c r="B1589" t="s">
        <v>1651</v>
      </c>
      <c r="C1589" s="9"/>
      <c r="D1589" s="9"/>
      <c r="E1589" s="9">
        <v>3.0508474576271101</v>
      </c>
      <c r="F1589" s="9"/>
      <c r="G1589" s="9">
        <f t="shared" si="24"/>
        <v>3.0508474576271101</v>
      </c>
      <c r="H1589" t="s">
        <v>2524</v>
      </c>
      <c r="I1589" t="s">
        <v>2519</v>
      </c>
    </row>
    <row r="1590" spans="1:9" x14ac:dyDescent="0.3">
      <c r="A1590">
        <v>8651</v>
      </c>
      <c r="B1590" t="s">
        <v>1678</v>
      </c>
      <c r="C1590" s="9"/>
      <c r="D1590" s="9"/>
      <c r="E1590" s="9">
        <v>3.0508474576271101</v>
      </c>
      <c r="F1590" s="9"/>
      <c r="G1590" s="9">
        <f t="shared" si="24"/>
        <v>3.0508474576271101</v>
      </c>
      <c r="H1590" t="s">
        <v>2467</v>
      </c>
      <c r="I1590" t="s">
        <v>2468</v>
      </c>
    </row>
    <row r="1591" spans="1:9" x14ac:dyDescent="0.3">
      <c r="A1591">
        <v>8860</v>
      </c>
      <c r="B1591" t="s">
        <v>1712</v>
      </c>
      <c r="C1591" s="9"/>
      <c r="D1591" s="9"/>
      <c r="E1591" s="9">
        <v>3.0508474576271101</v>
      </c>
      <c r="F1591" s="9"/>
      <c r="G1591" s="9">
        <f t="shared" si="24"/>
        <v>3.0508474576271101</v>
      </c>
      <c r="H1591" t="s">
        <v>2467</v>
      </c>
      <c r="I1591" t="s">
        <v>2468</v>
      </c>
    </row>
    <row r="1592" spans="1:9" x14ac:dyDescent="0.3">
      <c r="A1592">
        <v>9021</v>
      </c>
      <c r="B1592" t="s">
        <v>1753</v>
      </c>
      <c r="C1592" s="9"/>
      <c r="D1592" s="9"/>
      <c r="E1592" s="9">
        <v>3.0508474576271101</v>
      </c>
      <c r="F1592" s="9"/>
      <c r="G1592" s="9">
        <f t="shared" si="24"/>
        <v>3.0508474576271101</v>
      </c>
      <c r="H1592" t="s">
        <v>2507</v>
      </c>
      <c r="I1592" t="s">
        <v>2506</v>
      </c>
    </row>
    <row r="1593" spans="1:9" x14ac:dyDescent="0.3">
      <c r="A1593">
        <v>9034</v>
      </c>
      <c r="B1593" t="s">
        <v>2414</v>
      </c>
      <c r="C1593" s="9"/>
      <c r="D1593" s="9"/>
      <c r="E1593" s="9">
        <v>3.0508474576271101</v>
      </c>
      <c r="F1593" s="9"/>
      <c r="G1593" s="9">
        <f t="shared" si="24"/>
        <v>3.0508474576271101</v>
      </c>
      <c r="H1593" t="s">
        <v>2496</v>
      </c>
      <c r="I1593" t="s">
        <v>2497</v>
      </c>
    </row>
    <row r="1594" spans="1:9" x14ac:dyDescent="0.3">
      <c r="A1594">
        <v>9190</v>
      </c>
      <c r="B1594" t="s">
        <v>1790</v>
      </c>
      <c r="C1594" s="9"/>
      <c r="D1594" s="9"/>
      <c r="E1594" s="9">
        <v>3.0508474576271101</v>
      </c>
      <c r="F1594" s="9"/>
      <c r="G1594" s="9">
        <f t="shared" si="24"/>
        <v>3.0508474576271101</v>
      </c>
      <c r="H1594" t="s">
        <v>2499</v>
      </c>
      <c r="I1594" t="s">
        <v>2470</v>
      </c>
    </row>
    <row r="1595" spans="1:9" x14ac:dyDescent="0.3">
      <c r="A1595">
        <v>9294</v>
      </c>
      <c r="B1595" t="s">
        <v>1816</v>
      </c>
      <c r="C1595" s="9"/>
      <c r="D1595" s="9"/>
      <c r="E1595" s="9">
        <v>3.0508474576271101</v>
      </c>
      <c r="F1595" s="9"/>
      <c r="G1595" s="9">
        <f t="shared" si="24"/>
        <v>3.0508474576271101</v>
      </c>
      <c r="H1595" t="s">
        <v>2520</v>
      </c>
      <c r="I1595" t="s">
        <v>2517</v>
      </c>
    </row>
    <row r="1596" spans="1:9" x14ac:dyDescent="0.3">
      <c r="A1596">
        <v>9423</v>
      </c>
      <c r="B1596" t="s">
        <v>1850</v>
      </c>
      <c r="C1596" s="9"/>
      <c r="D1596" s="9"/>
      <c r="E1596" s="9">
        <v>3.0508474576271101</v>
      </c>
      <c r="F1596" s="9"/>
      <c r="G1596" s="9">
        <f t="shared" si="24"/>
        <v>3.0508474576271101</v>
      </c>
      <c r="H1596" t="s">
        <v>2524</v>
      </c>
      <c r="I1596" t="s">
        <v>2519</v>
      </c>
    </row>
    <row r="1597" spans="1:9" x14ac:dyDescent="0.3">
      <c r="A1597">
        <v>9591</v>
      </c>
      <c r="B1597" t="s">
        <v>1893</v>
      </c>
      <c r="C1597" s="9"/>
      <c r="D1597" s="9"/>
      <c r="E1597" s="9">
        <v>3.0508474576271101</v>
      </c>
      <c r="F1597" s="9"/>
      <c r="G1597" s="9">
        <f t="shared" si="24"/>
        <v>3.0508474576271101</v>
      </c>
      <c r="H1597" t="s">
        <v>2526</v>
      </c>
      <c r="I1597" t="s">
        <v>2519</v>
      </c>
    </row>
    <row r="1598" spans="1:9" x14ac:dyDescent="0.3">
      <c r="A1598">
        <v>9637</v>
      </c>
      <c r="B1598" t="s">
        <v>2443</v>
      </c>
      <c r="C1598" s="9"/>
      <c r="D1598" s="9"/>
      <c r="E1598" s="9">
        <v>3.0508474576271101</v>
      </c>
      <c r="F1598" s="9"/>
      <c r="G1598" s="9">
        <f t="shared" si="24"/>
        <v>3.0508474576271101</v>
      </c>
      <c r="H1598" t="s">
        <v>2514</v>
      </c>
      <c r="I1598" t="s">
        <v>2512</v>
      </c>
    </row>
    <row r="1599" spans="1:9" x14ac:dyDescent="0.3">
      <c r="A1599">
        <v>9849</v>
      </c>
      <c r="B1599" t="s">
        <v>2456</v>
      </c>
      <c r="C1599" s="9"/>
      <c r="D1599" s="9"/>
      <c r="E1599" s="9">
        <v>3.0508474576271101</v>
      </c>
      <c r="F1599" s="9"/>
      <c r="G1599" s="9">
        <f t="shared" si="24"/>
        <v>3.0508474576271101</v>
      </c>
      <c r="H1599" t="s">
        <v>2478</v>
      </c>
      <c r="I1599" t="s">
        <v>2474</v>
      </c>
    </row>
    <row r="1600" spans="1:9" x14ac:dyDescent="0.3">
      <c r="A1600">
        <v>1714</v>
      </c>
      <c r="B1600" t="s">
        <v>314</v>
      </c>
      <c r="C1600" s="9">
        <v>14.511627906976701</v>
      </c>
      <c r="D1600" s="9">
        <v>5.3731343283581996</v>
      </c>
      <c r="E1600" s="9">
        <v>2.5423728813559299</v>
      </c>
      <c r="F1600" s="9">
        <v>5.5813953488371997</v>
      </c>
      <c r="G1600" s="9">
        <f t="shared" si="24"/>
        <v>28.008530465528032</v>
      </c>
      <c r="H1600" t="s">
        <v>2469</v>
      </c>
      <c r="I1600" t="s">
        <v>2470</v>
      </c>
    </row>
    <row r="1601" spans="1:9" x14ac:dyDescent="0.3">
      <c r="A1601">
        <v>9654</v>
      </c>
      <c r="B1601" t="s">
        <v>826</v>
      </c>
      <c r="C1601" s="9">
        <v>13.395348837209299</v>
      </c>
      <c r="D1601" s="9">
        <v>15.223880597014899</v>
      </c>
      <c r="E1601" s="9">
        <v>2.5423728813559299</v>
      </c>
      <c r="F1601" s="9"/>
      <c r="G1601" s="9">
        <f t="shared" si="24"/>
        <v>31.161602315580129</v>
      </c>
      <c r="H1601" t="s">
        <v>2527</v>
      </c>
      <c r="I1601" t="s">
        <v>2506</v>
      </c>
    </row>
    <row r="1602" spans="1:9" x14ac:dyDescent="0.3">
      <c r="A1602">
        <v>7343</v>
      </c>
      <c r="B1602" t="s">
        <v>1422</v>
      </c>
      <c r="C1602" s="9">
        <v>13.395348837209299</v>
      </c>
      <c r="D1602" s="9">
        <v>6.7164179104477597</v>
      </c>
      <c r="E1602" s="9">
        <v>2.5423728813559299</v>
      </c>
      <c r="F1602" s="9"/>
      <c r="G1602" s="9">
        <f t="shared" ref="G1602:G1665" si="25">C1602+D1602+E1602+F1602</f>
        <v>22.654139629012988</v>
      </c>
      <c r="H1602" t="s">
        <v>2487</v>
      </c>
      <c r="I1602" t="s">
        <v>2468</v>
      </c>
    </row>
    <row r="1603" spans="1:9" x14ac:dyDescent="0.3">
      <c r="A1603">
        <v>3954</v>
      </c>
      <c r="B1603" t="s">
        <v>749</v>
      </c>
      <c r="C1603" s="9">
        <v>12.279069767441801</v>
      </c>
      <c r="D1603" s="9"/>
      <c r="E1603" s="9">
        <v>2.5423728813559299</v>
      </c>
      <c r="F1603" s="9">
        <v>4.4651162790697603</v>
      </c>
      <c r="G1603" s="9">
        <f t="shared" si="25"/>
        <v>19.286558927867492</v>
      </c>
      <c r="H1603" t="s">
        <v>2509</v>
      </c>
      <c r="I1603" t="s">
        <v>2510</v>
      </c>
    </row>
    <row r="1604" spans="1:9" x14ac:dyDescent="0.3">
      <c r="A1604">
        <v>3823</v>
      </c>
      <c r="B1604" t="s">
        <v>720</v>
      </c>
      <c r="C1604" s="9">
        <v>11.7209302325581</v>
      </c>
      <c r="D1604" s="9">
        <v>2.23880597014925</v>
      </c>
      <c r="E1604" s="9">
        <v>2.5423728813559299</v>
      </c>
      <c r="F1604" s="9"/>
      <c r="G1604" s="9">
        <f t="shared" si="25"/>
        <v>16.502109084063282</v>
      </c>
      <c r="H1604" t="s">
        <v>2467</v>
      </c>
      <c r="I1604" t="s">
        <v>2468</v>
      </c>
    </row>
    <row r="1605" spans="1:9" x14ac:dyDescent="0.3">
      <c r="A1605">
        <v>2169</v>
      </c>
      <c r="B1605" t="s">
        <v>393</v>
      </c>
      <c r="C1605" s="9">
        <v>11.162790697674399</v>
      </c>
      <c r="D1605" s="9"/>
      <c r="E1605" s="9">
        <v>2.5423728813559299</v>
      </c>
      <c r="F1605" s="9"/>
      <c r="G1605" s="9">
        <f t="shared" si="25"/>
        <v>13.70516357903033</v>
      </c>
      <c r="H1605" t="s">
        <v>2498</v>
      </c>
      <c r="I1605" t="s">
        <v>2470</v>
      </c>
    </row>
    <row r="1606" spans="1:9" x14ac:dyDescent="0.3">
      <c r="A1606">
        <v>9047</v>
      </c>
      <c r="B1606" t="s">
        <v>1756</v>
      </c>
      <c r="C1606" s="9">
        <v>10.604651162790599</v>
      </c>
      <c r="D1606" s="9">
        <v>9.4029850746268604</v>
      </c>
      <c r="E1606" s="9">
        <v>2.5423728813559299</v>
      </c>
      <c r="F1606" s="9"/>
      <c r="G1606" s="9">
        <f t="shared" si="25"/>
        <v>22.550009118773389</v>
      </c>
      <c r="H1606" t="s">
        <v>2482</v>
      </c>
      <c r="I1606" t="s">
        <v>2477</v>
      </c>
    </row>
    <row r="1607" spans="1:9" x14ac:dyDescent="0.3">
      <c r="A1607">
        <v>9118</v>
      </c>
      <c r="B1607" t="s">
        <v>1776</v>
      </c>
      <c r="C1607" s="9">
        <v>10.604651162790599</v>
      </c>
      <c r="D1607" s="9">
        <v>8.5074626865671608</v>
      </c>
      <c r="E1607" s="9">
        <v>2.5423728813559299</v>
      </c>
      <c r="F1607" s="9"/>
      <c r="G1607" s="9">
        <f t="shared" si="25"/>
        <v>21.654486730713693</v>
      </c>
      <c r="H1607" t="s">
        <v>2486</v>
      </c>
      <c r="I1607" t="s">
        <v>2468</v>
      </c>
    </row>
    <row r="1608" spans="1:9" x14ac:dyDescent="0.3">
      <c r="A1608">
        <v>8441</v>
      </c>
      <c r="B1608" t="s">
        <v>1637</v>
      </c>
      <c r="C1608" s="9">
        <v>10.0465116279069</v>
      </c>
      <c r="D1608" s="9">
        <v>8.9552238805970106</v>
      </c>
      <c r="E1608" s="9">
        <v>2.5423728813559299</v>
      </c>
      <c r="F1608" s="9">
        <v>7.2558139534883699</v>
      </c>
      <c r="G1608" s="9">
        <f t="shared" si="25"/>
        <v>28.799922343348214</v>
      </c>
      <c r="H1608" t="s">
        <v>2498</v>
      </c>
      <c r="I1608" t="s">
        <v>2470</v>
      </c>
    </row>
    <row r="1609" spans="1:9" x14ac:dyDescent="0.3">
      <c r="A1609">
        <v>8997</v>
      </c>
      <c r="B1609" t="s">
        <v>1747</v>
      </c>
      <c r="C1609" s="9">
        <v>9.4883720930232496</v>
      </c>
      <c r="D1609" s="9"/>
      <c r="E1609" s="9">
        <v>2.5423728813559299</v>
      </c>
      <c r="F1609" s="9">
        <v>8.3720930232558093</v>
      </c>
      <c r="G1609" s="9">
        <f t="shared" si="25"/>
        <v>20.40283799763499</v>
      </c>
      <c r="H1609" t="s">
        <v>2499</v>
      </c>
      <c r="I1609" t="s">
        <v>2470</v>
      </c>
    </row>
    <row r="1610" spans="1:9" x14ac:dyDescent="0.3">
      <c r="A1610">
        <v>7254</v>
      </c>
      <c r="B1610" t="s">
        <v>1406</v>
      </c>
      <c r="C1610" s="9">
        <v>9.4883720930232496</v>
      </c>
      <c r="D1610" s="9">
        <v>4.4776119402985</v>
      </c>
      <c r="E1610" s="9">
        <v>2.5423728813559299</v>
      </c>
      <c r="F1610" s="9"/>
      <c r="G1610" s="9">
        <f t="shared" si="25"/>
        <v>16.50835691467768</v>
      </c>
      <c r="H1610" t="s">
        <v>2476</v>
      </c>
      <c r="I1610" t="s">
        <v>2477</v>
      </c>
    </row>
    <row r="1611" spans="1:9" x14ac:dyDescent="0.3">
      <c r="A1611">
        <v>7387</v>
      </c>
      <c r="B1611" t="s">
        <v>1429</v>
      </c>
      <c r="C1611" s="9">
        <v>9.4883720930232496</v>
      </c>
      <c r="D1611" s="9"/>
      <c r="E1611" s="9">
        <v>2.5423728813559299</v>
      </c>
      <c r="F1611" s="9"/>
      <c r="G1611" s="9">
        <f t="shared" si="25"/>
        <v>12.030744974379179</v>
      </c>
      <c r="H1611" t="s">
        <v>2478</v>
      </c>
      <c r="I1611" t="s">
        <v>2474</v>
      </c>
    </row>
    <row r="1612" spans="1:9" x14ac:dyDescent="0.3">
      <c r="A1612">
        <v>6131</v>
      </c>
      <c r="B1612" t="s">
        <v>1189</v>
      </c>
      <c r="C1612" s="9">
        <v>8.3720930232558093</v>
      </c>
      <c r="D1612" s="9">
        <v>4.4776119402985</v>
      </c>
      <c r="E1612" s="9">
        <v>2.5423728813559299</v>
      </c>
      <c r="F1612" s="9">
        <v>5.5813953488371997</v>
      </c>
      <c r="G1612" s="9">
        <f t="shared" si="25"/>
        <v>20.973473193747438</v>
      </c>
      <c r="H1612" t="s">
        <v>2490</v>
      </c>
      <c r="I1612" t="s">
        <v>2472</v>
      </c>
    </row>
    <row r="1613" spans="1:9" x14ac:dyDescent="0.3">
      <c r="A1613">
        <v>2321</v>
      </c>
      <c r="B1613" t="s">
        <v>421</v>
      </c>
      <c r="C1613" s="9">
        <v>7.81395348837209</v>
      </c>
      <c r="D1613" s="9"/>
      <c r="E1613" s="9">
        <v>2.5423728813559299</v>
      </c>
      <c r="F1613" s="9">
        <v>14.511627906976701</v>
      </c>
      <c r="G1613" s="9">
        <f t="shared" si="25"/>
        <v>24.867954276704722</v>
      </c>
      <c r="H1613" t="s">
        <v>2482</v>
      </c>
      <c r="I1613" t="s">
        <v>2477</v>
      </c>
    </row>
    <row r="1614" spans="1:9" x14ac:dyDescent="0.3">
      <c r="A1614">
        <v>5641</v>
      </c>
      <c r="B1614" t="s">
        <v>1090</v>
      </c>
      <c r="C1614" s="9">
        <v>7.81395348837209</v>
      </c>
      <c r="D1614" s="9"/>
      <c r="E1614" s="9">
        <v>2.5423728813559299</v>
      </c>
      <c r="F1614" s="9">
        <v>6.1395348837209296</v>
      </c>
      <c r="G1614" s="9">
        <f t="shared" si="25"/>
        <v>16.49586125344895</v>
      </c>
      <c r="H1614" t="s">
        <v>2476</v>
      </c>
      <c r="I1614" t="s">
        <v>2477</v>
      </c>
    </row>
    <row r="1615" spans="1:9" x14ac:dyDescent="0.3">
      <c r="A1615">
        <v>7468</v>
      </c>
      <c r="B1615" t="s">
        <v>1450</v>
      </c>
      <c r="C1615" s="9">
        <v>7.81395348837209</v>
      </c>
      <c r="D1615" s="9">
        <v>5.8208955223880503</v>
      </c>
      <c r="E1615" s="9">
        <v>2.5423728813559299</v>
      </c>
      <c r="F1615" s="9"/>
      <c r="G1615" s="9">
        <f t="shared" si="25"/>
        <v>16.177221892116069</v>
      </c>
      <c r="H1615" t="s">
        <v>114</v>
      </c>
      <c r="I1615" t="s">
        <v>2468</v>
      </c>
    </row>
    <row r="1616" spans="1:9" x14ac:dyDescent="0.3">
      <c r="A1616">
        <v>4796</v>
      </c>
      <c r="B1616" t="s">
        <v>921</v>
      </c>
      <c r="C1616" s="9">
        <v>7.81395348837209</v>
      </c>
      <c r="D1616" s="9">
        <v>4.9253731343283498</v>
      </c>
      <c r="E1616" s="9">
        <v>2.5423728813559299</v>
      </c>
      <c r="F1616" s="9"/>
      <c r="G1616" s="9">
        <f t="shared" si="25"/>
        <v>15.28169950405637</v>
      </c>
      <c r="H1616" t="s">
        <v>2489</v>
      </c>
      <c r="I1616" t="s">
        <v>2480</v>
      </c>
    </row>
    <row r="1617" spans="1:9" x14ac:dyDescent="0.3">
      <c r="A1617">
        <v>5551</v>
      </c>
      <c r="B1617" t="s">
        <v>1069</v>
      </c>
      <c r="C1617" s="9">
        <v>7.81395348837209</v>
      </c>
      <c r="D1617" s="9">
        <v>4.9253731343283498</v>
      </c>
      <c r="E1617" s="9">
        <v>2.5423728813559299</v>
      </c>
      <c r="F1617" s="9"/>
      <c r="G1617" s="9">
        <f t="shared" si="25"/>
        <v>15.28169950405637</v>
      </c>
      <c r="H1617" t="s">
        <v>2487</v>
      </c>
      <c r="I1617" t="s">
        <v>2468</v>
      </c>
    </row>
    <row r="1618" spans="1:9" x14ac:dyDescent="0.3">
      <c r="A1618">
        <v>3461</v>
      </c>
      <c r="B1618" t="s">
        <v>649</v>
      </c>
      <c r="C1618" s="9">
        <v>7.2558139534883699</v>
      </c>
      <c r="D1618" s="9">
        <v>3.1343283582089501</v>
      </c>
      <c r="E1618" s="9">
        <v>2.5423728813559299</v>
      </c>
      <c r="F1618" s="9">
        <v>4.4651162790697603</v>
      </c>
      <c r="G1618" s="9">
        <f t="shared" si="25"/>
        <v>17.39763147212301</v>
      </c>
      <c r="H1618" t="s">
        <v>2465</v>
      </c>
      <c r="I1618" t="s">
        <v>2466</v>
      </c>
    </row>
    <row r="1619" spans="1:9" x14ac:dyDescent="0.3">
      <c r="A1619">
        <v>4741</v>
      </c>
      <c r="B1619" t="s">
        <v>911</v>
      </c>
      <c r="C1619" s="9">
        <v>7.2558139534883699</v>
      </c>
      <c r="D1619" s="9">
        <v>2.6865671641790998</v>
      </c>
      <c r="E1619" s="9">
        <v>2.5423728813559299</v>
      </c>
      <c r="F1619" s="9"/>
      <c r="G1619" s="9">
        <f t="shared" si="25"/>
        <v>12.4847539990234</v>
      </c>
      <c r="H1619" t="s">
        <v>2498</v>
      </c>
      <c r="I1619" t="s">
        <v>2470</v>
      </c>
    </row>
    <row r="1620" spans="1:9" x14ac:dyDescent="0.3">
      <c r="A1620">
        <v>6821</v>
      </c>
      <c r="B1620" t="s">
        <v>1329</v>
      </c>
      <c r="C1620" s="9">
        <v>6.6976744186046497</v>
      </c>
      <c r="D1620" s="9">
        <v>13.4328358208955</v>
      </c>
      <c r="E1620" s="9">
        <v>2.5423728813559299</v>
      </c>
      <c r="F1620" s="9">
        <v>5.5813953488371997</v>
      </c>
      <c r="G1620" s="9">
        <f t="shared" si="25"/>
        <v>28.254278469693283</v>
      </c>
      <c r="H1620" t="s">
        <v>2485</v>
      </c>
      <c r="I1620" t="s">
        <v>2468</v>
      </c>
    </row>
    <row r="1621" spans="1:9" x14ac:dyDescent="0.3">
      <c r="A1621">
        <v>2379</v>
      </c>
      <c r="B1621" t="s">
        <v>437</v>
      </c>
      <c r="C1621" s="9">
        <v>6.6976744186046497</v>
      </c>
      <c r="D1621" s="9"/>
      <c r="E1621" s="9">
        <v>2.5423728813559299</v>
      </c>
      <c r="F1621" s="9">
        <v>18.976744186046499</v>
      </c>
      <c r="G1621" s="9">
        <f t="shared" si="25"/>
        <v>28.216791486007079</v>
      </c>
      <c r="H1621" t="s">
        <v>2527</v>
      </c>
      <c r="I1621" t="s">
        <v>2506</v>
      </c>
    </row>
    <row r="1622" spans="1:9" x14ac:dyDescent="0.3">
      <c r="A1622">
        <v>7887</v>
      </c>
      <c r="B1622" t="s">
        <v>2361</v>
      </c>
      <c r="C1622" s="9">
        <v>6.6976744186046497</v>
      </c>
      <c r="D1622" s="9">
        <v>4.4776119402985</v>
      </c>
      <c r="E1622" s="9">
        <v>2.5423728813559299</v>
      </c>
      <c r="F1622" s="9">
        <v>3.9069767441860401</v>
      </c>
      <c r="G1622" s="9">
        <f t="shared" si="25"/>
        <v>17.624635984445121</v>
      </c>
      <c r="H1622" t="s">
        <v>2513</v>
      </c>
      <c r="I1622" t="s">
        <v>2512</v>
      </c>
    </row>
    <row r="1623" spans="1:9" x14ac:dyDescent="0.3">
      <c r="A1623">
        <v>9043</v>
      </c>
      <c r="B1623" t="s">
        <v>1755</v>
      </c>
      <c r="C1623" s="9">
        <v>6.6976744186046497</v>
      </c>
      <c r="D1623" s="9"/>
      <c r="E1623" s="9">
        <v>2.5423728813559299</v>
      </c>
      <c r="F1623" s="9"/>
      <c r="G1623" s="9">
        <f t="shared" si="25"/>
        <v>9.2400472999605796</v>
      </c>
      <c r="H1623" t="s">
        <v>2467</v>
      </c>
      <c r="I1623" t="s">
        <v>2468</v>
      </c>
    </row>
    <row r="1624" spans="1:9" x14ac:dyDescent="0.3">
      <c r="A1624">
        <v>6800</v>
      </c>
      <c r="B1624" t="s">
        <v>1324</v>
      </c>
      <c r="C1624" s="9">
        <v>6.1395348837209296</v>
      </c>
      <c r="D1624" s="9">
        <v>8.9552238805970106</v>
      </c>
      <c r="E1624" s="9">
        <v>2.5423728813559299</v>
      </c>
      <c r="F1624" s="9">
        <v>2.7906976744185998</v>
      </c>
      <c r="G1624" s="9">
        <f t="shared" si="25"/>
        <v>20.427829320092471</v>
      </c>
      <c r="H1624" t="s">
        <v>2499</v>
      </c>
      <c r="I1624" t="s">
        <v>2470</v>
      </c>
    </row>
    <row r="1625" spans="1:9" x14ac:dyDescent="0.3">
      <c r="A1625">
        <v>5253</v>
      </c>
      <c r="B1625" t="s">
        <v>1016</v>
      </c>
      <c r="C1625" s="9">
        <v>6.1395348837209296</v>
      </c>
      <c r="D1625" s="9"/>
      <c r="E1625" s="9">
        <v>2.5423728813559299</v>
      </c>
      <c r="F1625" s="9">
        <v>2.7906976744185998</v>
      </c>
      <c r="G1625" s="9">
        <f t="shared" si="25"/>
        <v>11.47260543949546</v>
      </c>
      <c r="H1625" t="s">
        <v>2527</v>
      </c>
      <c r="I1625" t="s">
        <v>2506</v>
      </c>
    </row>
    <row r="1626" spans="1:9" x14ac:dyDescent="0.3">
      <c r="A1626">
        <v>7776</v>
      </c>
      <c r="B1626" t="s">
        <v>1509</v>
      </c>
      <c r="C1626" s="9">
        <v>6.1395348837209296</v>
      </c>
      <c r="D1626" s="9"/>
      <c r="E1626" s="9">
        <v>2.5423728813559299</v>
      </c>
      <c r="F1626" s="9">
        <v>2.7906976744185998</v>
      </c>
      <c r="G1626" s="9">
        <f t="shared" si="25"/>
        <v>11.47260543949546</v>
      </c>
      <c r="H1626" t="s">
        <v>2508</v>
      </c>
      <c r="I1626" t="s">
        <v>2472</v>
      </c>
    </row>
    <row r="1627" spans="1:9" x14ac:dyDescent="0.3">
      <c r="A1627">
        <v>5182</v>
      </c>
      <c r="B1627" t="s">
        <v>2193</v>
      </c>
      <c r="C1627" s="9">
        <v>6.1395348837209296</v>
      </c>
      <c r="D1627" s="9"/>
      <c r="E1627" s="9">
        <v>2.5423728813559299</v>
      </c>
      <c r="F1627" s="9"/>
      <c r="G1627" s="9">
        <f t="shared" si="25"/>
        <v>8.6819077650768595</v>
      </c>
      <c r="H1627" t="s">
        <v>2484</v>
      </c>
      <c r="I1627" t="s">
        <v>2468</v>
      </c>
    </row>
    <row r="1628" spans="1:9" x14ac:dyDescent="0.3">
      <c r="A1628">
        <v>4206</v>
      </c>
      <c r="B1628" t="s">
        <v>803</v>
      </c>
      <c r="C1628" s="9">
        <v>5.5813953488371997</v>
      </c>
      <c r="D1628" s="9">
        <v>25.522388059701399</v>
      </c>
      <c r="E1628" s="9">
        <v>2.5423728813559299</v>
      </c>
      <c r="F1628" s="9">
        <v>3.9069767441860401</v>
      </c>
      <c r="G1628" s="9">
        <f t="shared" si="25"/>
        <v>37.553133034080567</v>
      </c>
      <c r="H1628" t="e">
        <v>#N/A</v>
      </c>
      <c r="I1628" t="e">
        <v>#N/A</v>
      </c>
    </row>
    <row r="1629" spans="1:9" x14ac:dyDescent="0.3">
      <c r="A1629">
        <v>1421</v>
      </c>
      <c r="B1629" t="s">
        <v>1970</v>
      </c>
      <c r="C1629" s="9">
        <v>5.5813953488371997</v>
      </c>
      <c r="D1629" s="9"/>
      <c r="E1629" s="9">
        <v>2.5423728813559299</v>
      </c>
      <c r="F1629" s="9">
        <v>21.767441860465102</v>
      </c>
      <c r="G1629" s="9">
        <f t="shared" si="25"/>
        <v>29.89121009065823</v>
      </c>
      <c r="H1629" t="s">
        <v>2493</v>
      </c>
      <c r="I1629" t="s">
        <v>2472</v>
      </c>
    </row>
    <row r="1630" spans="1:9" x14ac:dyDescent="0.3">
      <c r="A1630">
        <v>5857</v>
      </c>
      <c r="B1630" t="s">
        <v>1129</v>
      </c>
      <c r="C1630" s="9">
        <v>5.5813953488371997</v>
      </c>
      <c r="D1630" s="9">
        <v>8.9552238805970106</v>
      </c>
      <c r="E1630" s="9">
        <v>2.5423728813559299</v>
      </c>
      <c r="F1630" s="9">
        <v>2.7906976744185998</v>
      </c>
      <c r="G1630" s="9">
        <f t="shared" si="25"/>
        <v>19.869689785208738</v>
      </c>
      <c r="H1630" t="s">
        <v>2520</v>
      </c>
      <c r="I1630" t="s">
        <v>2517</v>
      </c>
    </row>
    <row r="1631" spans="1:9" x14ac:dyDescent="0.3">
      <c r="A1631">
        <v>1084</v>
      </c>
      <c r="B1631" t="s">
        <v>184</v>
      </c>
      <c r="C1631" s="9">
        <v>5.5813953488371997</v>
      </c>
      <c r="D1631" s="9">
        <v>2.23880597014925</v>
      </c>
      <c r="E1631" s="9">
        <v>2.5423728813559299</v>
      </c>
      <c r="F1631" s="9">
        <v>8.3720930232558093</v>
      </c>
      <c r="G1631" s="9">
        <f t="shared" si="25"/>
        <v>18.734667223598187</v>
      </c>
      <c r="H1631" t="s">
        <v>110</v>
      </c>
      <c r="I1631" t="s">
        <v>2464</v>
      </c>
    </row>
    <row r="1632" spans="1:9" x14ac:dyDescent="0.3">
      <c r="A1632">
        <v>5334</v>
      </c>
      <c r="B1632" t="s">
        <v>1033</v>
      </c>
      <c r="C1632" s="9">
        <v>5.5813953488371997</v>
      </c>
      <c r="D1632" s="9">
        <v>3.5820895522387999</v>
      </c>
      <c r="E1632" s="9">
        <v>2.5423728813559299</v>
      </c>
      <c r="F1632" s="9">
        <v>3.34883720930232</v>
      </c>
      <c r="G1632" s="9">
        <f t="shared" si="25"/>
        <v>15.054694991734252</v>
      </c>
      <c r="H1632" t="s">
        <v>2495</v>
      </c>
      <c r="I1632" t="s">
        <v>2470</v>
      </c>
    </row>
    <row r="1633" spans="1:9" x14ac:dyDescent="0.3">
      <c r="A1633">
        <v>2380</v>
      </c>
      <c r="B1633" t="s">
        <v>438</v>
      </c>
      <c r="C1633" s="9">
        <v>5.5813953488371997</v>
      </c>
      <c r="D1633" s="9">
        <v>5.3731343283581996</v>
      </c>
      <c r="E1633" s="9">
        <v>2.5423728813559299</v>
      </c>
      <c r="F1633" s="9"/>
      <c r="G1633" s="9">
        <f t="shared" si="25"/>
        <v>13.49690255855133</v>
      </c>
      <c r="H1633" t="s">
        <v>2467</v>
      </c>
      <c r="I1633" t="s">
        <v>2468</v>
      </c>
    </row>
    <row r="1634" spans="1:9" x14ac:dyDescent="0.3">
      <c r="A1634">
        <v>3648</v>
      </c>
      <c r="B1634" t="s">
        <v>684</v>
      </c>
      <c r="C1634" s="9">
        <v>5.5813953488371997</v>
      </c>
      <c r="D1634" s="9">
        <v>2.23880597014925</v>
      </c>
      <c r="E1634" s="9">
        <v>2.5423728813559299</v>
      </c>
      <c r="F1634" s="9">
        <v>2.7906976744185998</v>
      </c>
      <c r="G1634" s="9">
        <f t="shared" si="25"/>
        <v>13.153271874760978</v>
      </c>
      <c r="H1634" t="s">
        <v>2508</v>
      </c>
      <c r="I1634" t="s">
        <v>2472</v>
      </c>
    </row>
    <row r="1635" spans="1:9" x14ac:dyDescent="0.3">
      <c r="A1635">
        <v>1450</v>
      </c>
      <c r="B1635" t="s">
        <v>261</v>
      </c>
      <c r="C1635" s="9">
        <v>5.5813953488371997</v>
      </c>
      <c r="D1635" s="9"/>
      <c r="E1635" s="9">
        <v>2.5423728813559299</v>
      </c>
      <c r="F1635" s="9">
        <v>2.7906976744185998</v>
      </c>
      <c r="G1635" s="9">
        <f t="shared" si="25"/>
        <v>10.914465904611728</v>
      </c>
      <c r="H1635" t="s">
        <v>112</v>
      </c>
      <c r="I1635" t="s">
        <v>2464</v>
      </c>
    </row>
    <row r="1636" spans="1:9" x14ac:dyDescent="0.3">
      <c r="A1636">
        <v>3993</v>
      </c>
      <c r="B1636" t="s">
        <v>755</v>
      </c>
      <c r="C1636" s="9">
        <v>5.5813953488371997</v>
      </c>
      <c r="D1636" s="9"/>
      <c r="E1636" s="9">
        <v>2.5423728813559299</v>
      </c>
      <c r="F1636" s="9">
        <v>2.7906976744185998</v>
      </c>
      <c r="G1636" s="9">
        <f t="shared" si="25"/>
        <v>10.914465904611728</v>
      </c>
      <c r="H1636" t="s">
        <v>105</v>
      </c>
      <c r="I1636" t="s">
        <v>2464</v>
      </c>
    </row>
    <row r="1637" spans="1:9" x14ac:dyDescent="0.3">
      <c r="A1637">
        <v>4130</v>
      </c>
      <c r="B1637" t="s">
        <v>788</v>
      </c>
      <c r="C1637" s="9">
        <v>5.5813953488371997</v>
      </c>
      <c r="D1637" s="9"/>
      <c r="E1637" s="9">
        <v>2.5423728813559299</v>
      </c>
      <c r="F1637" s="9">
        <v>2.7906976744185998</v>
      </c>
      <c r="G1637" s="9">
        <f t="shared" si="25"/>
        <v>10.914465904611728</v>
      </c>
      <c r="H1637" t="s">
        <v>2513</v>
      </c>
      <c r="I1637" t="s">
        <v>2512</v>
      </c>
    </row>
    <row r="1638" spans="1:9" x14ac:dyDescent="0.3">
      <c r="A1638">
        <v>9123</v>
      </c>
      <c r="B1638" t="s">
        <v>2419</v>
      </c>
      <c r="C1638" s="9">
        <v>5.5813953488371997</v>
      </c>
      <c r="D1638" s="9"/>
      <c r="E1638" s="9">
        <v>2.5423728813559299</v>
      </c>
      <c r="F1638" s="9">
        <v>2.7906976744185998</v>
      </c>
      <c r="G1638" s="9">
        <f t="shared" si="25"/>
        <v>10.914465904611728</v>
      </c>
      <c r="H1638" t="s">
        <v>2502</v>
      </c>
      <c r="I1638" t="s">
        <v>2497</v>
      </c>
    </row>
    <row r="1639" spans="1:9" x14ac:dyDescent="0.3">
      <c r="A1639">
        <v>5521</v>
      </c>
      <c r="B1639" t="s">
        <v>1061</v>
      </c>
      <c r="C1639" s="9">
        <v>5.5813953488371997</v>
      </c>
      <c r="D1639" s="9">
        <v>2.23880597014925</v>
      </c>
      <c r="E1639" s="9">
        <v>2.5423728813559299</v>
      </c>
      <c r="F1639" s="9"/>
      <c r="G1639" s="9">
        <f t="shared" si="25"/>
        <v>10.36257420034238</v>
      </c>
      <c r="H1639" t="s">
        <v>2486</v>
      </c>
      <c r="I1639" t="s">
        <v>2468</v>
      </c>
    </row>
    <row r="1640" spans="1:9" x14ac:dyDescent="0.3">
      <c r="A1640">
        <v>7547</v>
      </c>
      <c r="B1640" t="s">
        <v>2341</v>
      </c>
      <c r="C1640" s="9">
        <v>5.5813953488371997</v>
      </c>
      <c r="D1640" s="9">
        <v>2.23880597014925</v>
      </c>
      <c r="E1640" s="9">
        <v>2.5423728813559299</v>
      </c>
      <c r="F1640" s="9"/>
      <c r="G1640" s="9">
        <f t="shared" si="25"/>
        <v>10.36257420034238</v>
      </c>
      <c r="H1640" t="s">
        <v>2514</v>
      </c>
      <c r="I1640" t="s">
        <v>2512</v>
      </c>
    </row>
    <row r="1641" spans="1:9" x14ac:dyDescent="0.3">
      <c r="A1641">
        <v>8227</v>
      </c>
      <c r="B1641" t="s">
        <v>1596</v>
      </c>
      <c r="C1641" s="9">
        <v>5.5813953488371997</v>
      </c>
      <c r="D1641" s="9">
        <v>2.23880597014925</v>
      </c>
      <c r="E1641" s="9">
        <v>2.5423728813559299</v>
      </c>
      <c r="F1641" s="9"/>
      <c r="G1641" s="9">
        <f t="shared" si="25"/>
        <v>10.36257420034238</v>
      </c>
      <c r="H1641" t="s">
        <v>2478</v>
      </c>
      <c r="I1641" t="s">
        <v>2474</v>
      </c>
    </row>
    <row r="1642" spans="1:9" x14ac:dyDescent="0.3">
      <c r="A1642">
        <v>6013</v>
      </c>
      <c r="B1642" t="s">
        <v>1164</v>
      </c>
      <c r="C1642" s="9">
        <v>5.0232558139534804</v>
      </c>
      <c r="D1642" s="9"/>
      <c r="E1642" s="9">
        <v>2.5423728813559299</v>
      </c>
      <c r="F1642" s="9">
        <v>8.9302325581395294</v>
      </c>
      <c r="G1642" s="9">
        <f t="shared" si="25"/>
        <v>16.49586125344894</v>
      </c>
      <c r="H1642" t="s">
        <v>2490</v>
      </c>
      <c r="I1642" t="s">
        <v>2472</v>
      </c>
    </row>
    <row r="1643" spans="1:9" x14ac:dyDescent="0.3">
      <c r="A1643">
        <v>2558</v>
      </c>
      <c r="B1643" t="s">
        <v>474</v>
      </c>
      <c r="C1643" s="9">
        <v>5.0232558139534804</v>
      </c>
      <c r="D1643" s="9">
        <v>2.23880597014925</v>
      </c>
      <c r="E1643" s="9">
        <v>2.5423728813559299</v>
      </c>
      <c r="F1643" s="9">
        <v>2.7906976744185998</v>
      </c>
      <c r="G1643" s="9">
        <f t="shared" si="25"/>
        <v>12.59513233987726</v>
      </c>
      <c r="H1643" t="s">
        <v>114</v>
      </c>
      <c r="I1643" t="s">
        <v>2468</v>
      </c>
    </row>
    <row r="1644" spans="1:9" x14ac:dyDescent="0.3">
      <c r="A1644">
        <v>5114</v>
      </c>
      <c r="B1644" t="s">
        <v>990</v>
      </c>
      <c r="C1644" s="9">
        <v>4.4651162790697603</v>
      </c>
      <c r="D1644" s="9">
        <v>23.283582089552201</v>
      </c>
      <c r="E1644" s="9">
        <v>2.5423728813559299</v>
      </c>
      <c r="F1644" s="9"/>
      <c r="G1644" s="9">
        <f t="shared" si="25"/>
        <v>30.291071249977893</v>
      </c>
      <c r="H1644" t="s">
        <v>2486</v>
      </c>
      <c r="I1644" t="s">
        <v>2468</v>
      </c>
    </row>
    <row r="1645" spans="1:9" x14ac:dyDescent="0.3">
      <c r="A1645">
        <v>1169</v>
      </c>
      <c r="B1645" t="s">
        <v>200</v>
      </c>
      <c r="C1645" s="9">
        <v>3.9069767441860401</v>
      </c>
      <c r="D1645" s="9">
        <v>12.9850746268656</v>
      </c>
      <c r="E1645" s="9">
        <v>2.5423728813559299</v>
      </c>
      <c r="F1645" s="9">
        <v>5.5813953488371997</v>
      </c>
      <c r="G1645" s="9">
        <f t="shared" si="25"/>
        <v>25.015819601244772</v>
      </c>
      <c r="H1645" t="s">
        <v>2490</v>
      </c>
      <c r="I1645" t="s">
        <v>2472</v>
      </c>
    </row>
    <row r="1646" spans="1:9" x14ac:dyDescent="0.3">
      <c r="A1646">
        <v>1043</v>
      </c>
      <c r="B1646" t="s">
        <v>176</v>
      </c>
      <c r="C1646" s="9">
        <v>3.9069767441860401</v>
      </c>
      <c r="D1646" s="9">
        <v>2.23880597014925</v>
      </c>
      <c r="E1646" s="9">
        <v>2.5423728813559299</v>
      </c>
      <c r="F1646" s="9">
        <v>5.5813953488371997</v>
      </c>
      <c r="G1646" s="9">
        <f t="shared" si="25"/>
        <v>14.269550944528421</v>
      </c>
      <c r="H1646" t="s">
        <v>2486</v>
      </c>
      <c r="I1646" t="s">
        <v>2468</v>
      </c>
    </row>
    <row r="1647" spans="1:9" x14ac:dyDescent="0.3">
      <c r="A1647">
        <v>2593</v>
      </c>
      <c r="B1647" t="s">
        <v>2047</v>
      </c>
      <c r="C1647" s="9">
        <v>3.9069767441860401</v>
      </c>
      <c r="D1647" s="9"/>
      <c r="E1647" s="9">
        <v>2.5423728813559299</v>
      </c>
      <c r="F1647" s="9">
        <v>2.7906976744185998</v>
      </c>
      <c r="G1647" s="9">
        <f t="shared" si="25"/>
        <v>9.2400472999605689</v>
      </c>
      <c r="H1647" t="s">
        <v>2489</v>
      </c>
      <c r="I1647" t="s">
        <v>2480</v>
      </c>
    </row>
    <row r="1648" spans="1:9" x14ac:dyDescent="0.3">
      <c r="A1648">
        <v>2164</v>
      </c>
      <c r="B1648" t="s">
        <v>392</v>
      </c>
      <c r="C1648" s="9">
        <v>3.9069767441860401</v>
      </c>
      <c r="D1648" s="9">
        <v>2.6865671641790998</v>
      </c>
      <c r="E1648" s="9">
        <v>2.5423728813559299</v>
      </c>
      <c r="F1648" s="9"/>
      <c r="G1648" s="9">
        <f t="shared" si="25"/>
        <v>9.1359167897210689</v>
      </c>
      <c r="H1648" t="s">
        <v>2482</v>
      </c>
      <c r="I1648" t="s">
        <v>2477</v>
      </c>
    </row>
    <row r="1649" spans="1:9" x14ac:dyDescent="0.3">
      <c r="A1649">
        <v>5447</v>
      </c>
      <c r="B1649" t="s">
        <v>2210</v>
      </c>
      <c r="C1649" s="9">
        <v>3.9069767441860401</v>
      </c>
      <c r="D1649" s="9"/>
      <c r="E1649" s="9">
        <v>2.5423728813559299</v>
      </c>
      <c r="F1649" s="9"/>
      <c r="G1649" s="9">
        <f t="shared" si="25"/>
        <v>6.44934962554197</v>
      </c>
      <c r="H1649" t="s">
        <v>2526</v>
      </c>
      <c r="I1649" t="s">
        <v>2519</v>
      </c>
    </row>
    <row r="1650" spans="1:9" x14ac:dyDescent="0.3">
      <c r="A1650">
        <v>7840</v>
      </c>
      <c r="B1650" t="s">
        <v>1523</v>
      </c>
      <c r="C1650" s="9">
        <v>3.9069767441860401</v>
      </c>
      <c r="D1650" s="9"/>
      <c r="E1650" s="9">
        <v>2.5423728813559299</v>
      </c>
      <c r="F1650" s="9"/>
      <c r="G1650" s="9">
        <f t="shared" si="25"/>
        <v>6.44934962554197</v>
      </c>
      <c r="H1650" t="s">
        <v>2498</v>
      </c>
      <c r="I1650" t="s">
        <v>2470</v>
      </c>
    </row>
    <row r="1651" spans="1:9" x14ac:dyDescent="0.3">
      <c r="A1651">
        <v>1091</v>
      </c>
      <c r="B1651" t="s">
        <v>187</v>
      </c>
      <c r="C1651" s="9">
        <v>3.34883720930232</v>
      </c>
      <c r="D1651" s="9"/>
      <c r="E1651" s="9">
        <v>2.5423728813559299</v>
      </c>
      <c r="F1651" s="9">
        <v>3.34883720930232</v>
      </c>
      <c r="G1651" s="9">
        <f t="shared" si="25"/>
        <v>9.2400472999605689</v>
      </c>
      <c r="H1651" t="s">
        <v>2508</v>
      </c>
      <c r="I1651" t="s">
        <v>2472</v>
      </c>
    </row>
    <row r="1652" spans="1:9" x14ac:dyDescent="0.3">
      <c r="A1652">
        <v>2289</v>
      </c>
      <c r="B1652" t="s">
        <v>415</v>
      </c>
      <c r="C1652" s="9">
        <v>3.34883720930232</v>
      </c>
      <c r="D1652" s="9">
        <v>2.6865671641790998</v>
      </c>
      <c r="E1652" s="9">
        <v>2.5423728813559299</v>
      </c>
      <c r="F1652" s="9"/>
      <c r="G1652" s="9">
        <f t="shared" si="25"/>
        <v>8.5777772548373505</v>
      </c>
      <c r="H1652" t="s">
        <v>4</v>
      </c>
      <c r="I1652" t="s">
        <v>2472</v>
      </c>
    </row>
    <row r="1653" spans="1:9" x14ac:dyDescent="0.3">
      <c r="A1653">
        <v>1766</v>
      </c>
      <c r="B1653" t="s">
        <v>1994</v>
      </c>
      <c r="C1653" s="9">
        <v>3.34883720930232</v>
      </c>
      <c r="D1653" s="9"/>
      <c r="E1653" s="9">
        <v>2.5423728813559299</v>
      </c>
      <c r="F1653" s="9"/>
      <c r="G1653" s="9">
        <f t="shared" si="25"/>
        <v>5.8912100906582499</v>
      </c>
      <c r="H1653" t="s">
        <v>2529</v>
      </c>
      <c r="I1653" t="s">
        <v>2510</v>
      </c>
    </row>
    <row r="1654" spans="1:9" x14ac:dyDescent="0.3">
      <c r="A1654">
        <v>4891</v>
      </c>
      <c r="B1654" t="s">
        <v>942</v>
      </c>
      <c r="C1654" s="9">
        <v>3.34883720930232</v>
      </c>
      <c r="D1654" s="9"/>
      <c r="E1654" s="9">
        <v>2.5423728813559299</v>
      </c>
      <c r="F1654" s="9"/>
      <c r="G1654" s="9">
        <f t="shared" si="25"/>
        <v>5.8912100906582499</v>
      </c>
      <c r="H1654" t="s">
        <v>2483</v>
      </c>
      <c r="I1654" t="s">
        <v>2472</v>
      </c>
    </row>
    <row r="1655" spans="1:9" x14ac:dyDescent="0.3">
      <c r="A1655">
        <v>4902</v>
      </c>
      <c r="B1655" t="s">
        <v>945</v>
      </c>
      <c r="C1655" s="9">
        <v>3.34883720930232</v>
      </c>
      <c r="D1655" s="9"/>
      <c r="E1655" s="9">
        <v>2.5423728813559299</v>
      </c>
      <c r="F1655" s="9"/>
      <c r="G1655" s="9">
        <f t="shared" si="25"/>
        <v>5.8912100906582499</v>
      </c>
      <c r="H1655" t="s">
        <v>111</v>
      </c>
      <c r="I1655" t="s">
        <v>2464</v>
      </c>
    </row>
    <row r="1656" spans="1:9" x14ac:dyDescent="0.3">
      <c r="A1656">
        <v>8546</v>
      </c>
      <c r="B1656" t="s">
        <v>1659</v>
      </c>
      <c r="C1656" s="9">
        <v>3.34883720930232</v>
      </c>
      <c r="D1656" s="9"/>
      <c r="E1656" s="9">
        <v>2.5423728813559299</v>
      </c>
      <c r="F1656" s="9"/>
      <c r="G1656" s="9">
        <f t="shared" si="25"/>
        <v>5.8912100906582499</v>
      </c>
      <c r="H1656" t="s">
        <v>2509</v>
      </c>
      <c r="I1656" t="s">
        <v>2510</v>
      </c>
    </row>
    <row r="1657" spans="1:9" x14ac:dyDescent="0.3">
      <c r="A1657">
        <v>1805</v>
      </c>
      <c r="B1657" t="s">
        <v>332</v>
      </c>
      <c r="C1657" s="9">
        <v>2.7906976744185998</v>
      </c>
      <c r="D1657" s="9">
        <v>5.3731343283581996</v>
      </c>
      <c r="E1657" s="9">
        <v>2.5423728813559299</v>
      </c>
      <c r="F1657" s="9">
        <v>8.3720930232558093</v>
      </c>
      <c r="G1657" s="9">
        <f t="shared" si="25"/>
        <v>19.078297907388539</v>
      </c>
      <c r="H1657" t="s">
        <v>2498</v>
      </c>
      <c r="I1657" t="s">
        <v>2470</v>
      </c>
    </row>
    <row r="1658" spans="1:9" x14ac:dyDescent="0.3">
      <c r="A1658">
        <v>8045</v>
      </c>
      <c r="B1658" t="s">
        <v>1560</v>
      </c>
      <c r="C1658" s="9">
        <v>2.7906976744185998</v>
      </c>
      <c r="D1658" s="9">
        <v>4.9253731343283498</v>
      </c>
      <c r="E1658" s="9">
        <v>2.5423728813559299</v>
      </c>
      <c r="F1658" s="9">
        <v>8.3720930232558093</v>
      </c>
      <c r="G1658" s="9">
        <f t="shared" si="25"/>
        <v>18.630536713358687</v>
      </c>
      <c r="H1658" t="s">
        <v>108</v>
      </c>
      <c r="I1658" t="s">
        <v>2464</v>
      </c>
    </row>
    <row r="1659" spans="1:9" x14ac:dyDescent="0.3">
      <c r="A1659">
        <v>1986</v>
      </c>
      <c r="B1659" t="s">
        <v>361</v>
      </c>
      <c r="C1659" s="9">
        <v>2.7906976744185998</v>
      </c>
      <c r="D1659" s="9">
        <v>8.9552238805970106</v>
      </c>
      <c r="E1659" s="9">
        <v>2.5423728813559299</v>
      </c>
      <c r="F1659" s="9">
        <v>2.7906976744185998</v>
      </c>
      <c r="G1659" s="9">
        <f t="shared" si="25"/>
        <v>17.078992110790139</v>
      </c>
      <c r="H1659" t="s">
        <v>114</v>
      </c>
      <c r="I1659" t="s">
        <v>2468</v>
      </c>
    </row>
    <row r="1660" spans="1:9" x14ac:dyDescent="0.3">
      <c r="A1660">
        <v>3992</v>
      </c>
      <c r="B1660" t="s">
        <v>754</v>
      </c>
      <c r="C1660" s="9">
        <v>2.7906976744185998</v>
      </c>
      <c r="D1660" s="9"/>
      <c r="E1660" s="9">
        <v>2.5423728813559299</v>
      </c>
      <c r="F1660" s="9">
        <v>11.162790697674399</v>
      </c>
      <c r="G1660" s="9">
        <f t="shared" si="25"/>
        <v>16.495861253448929</v>
      </c>
      <c r="H1660" t="s">
        <v>2482</v>
      </c>
      <c r="I1660" t="s">
        <v>2477</v>
      </c>
    </row>
    <row r="1661" spans="1:9" x14ac:dyDescent="0.3">
      <c r="A1661">
        <v>6729</v>
      </c>
      <c r="B1661" t="s">
        <v>1313</v>
      </c>
      <c r="C1661" s="9">
        <v>2.7906976744185998</v>
      </c>
      <c r="D1661" s="9">
        <v>2.23880597014925</v>
      </c>
      <c r="E1661" s="9">
        <v>2.5423728813559299</v>
      </c>
      <c r="F1661" s="9">
        <v>8.3720930232558093</v>
      </c>
      <c r="G1661" s="9">
        <f t="shared" si="25"/>
        <v>15.943969549179588</v>
      </c>
      <c r="H1661" t="s">
        <v>2486</v>
      </c>
      <c r="I1661" t="s">
        <v>2468</v>
      </c>
    </row>
    <row r="1662" spans="1:9" x14ac:dyDescent="0.3">
      <c r="A1662">
        <v>4296</v>
      </c>
      <c r="B1662" t="s">
        <v>823</v>
      </c>
      <c r="C1662" s="9">
        <v>2.7906976744185998</v>
      </c>
      <c r="D1662" s="9">
        <v>7.1641791044776104</v>
      </c>
      <c r="E1662" s="9">
        <v>2.5423728813559299</v>
      </c>
      <c r="F1662" s="9">
        <v>2.7906976744185998</v>
      </c>
      <c r="G1662" s="9">
        <f t="shared" si="25"/>
        <v>15.28794733467074</v>
      </c>
      <c r="H1662" t="s">
        <v>2508</v>
      </c>
      <c r="I1662" t="s">
        <v>2472</v>
      </c>
    </row>
    <row r="1663" spans="1:9" x14ac:dyDescent="0.3">
      <c r="A1663">
        <v>1649</v>
      </c>
      <c r="B1663" t="s">
        <v>1984</v>
      </c>
      <c r="C1663" s="9">
        <v>2.7906976744185998</v>
      </c>
      <c r="D1663" s="9">
        <v>6.7164179104477597</v>
      </c>
      <c r="E1663" s="9">
        <v>2.5423728813559299</v>
      </c>
      <c r="F1663" s="9">
        <v>2.7906976744185998</v>
      </c>
      <c r="G1663" s="9">
        <f t="shared" si="25"/>
        <v>14.840186140640888</v>
      </c>
      <c r="H1663" t="s">
        <v>2490</v>
      </c>
      <c r="I1663" t="s">
        <v>2472</v>
      </c>
    </row>
    <row r="1664" spans="1:9" x14ac:dyDescent="0.3">
      <c r="A1664">
        <v>9828</v>
      </c>
      <c r="B1664" t="s">
        <v>1945</v>
      </c>
      <c r="C1664" s="9">
        <v>2.7906976744185998</v>
      </c>
      <c r="D1664" s="9">
        <v>6.2686567164179099</v>
      </c>
      <c r="E1664" s="9">
        <v>2.5423728813559299</v>
      </c>
      <c r="F1664" s="9">
        <v>2.7906976744185998</v>
      </c>
      <c r="G1664" s="9">
        <f t="shared" si="25"/>
        <v>14.39242494661104</v>
      </c>
      <c r="H1664" t="e">
        <v>#N/A</v>
      </c>
      <c r="I1664" t="e">
        <v>#N/A</v>
      </c>
    </row>
    <row r="1665" spans="1:9" x14ac:dyDescent="0.3">
      <c r="A1665">
        <v>8879</v>
      </c>
      <c r="B1665" t="s">
        <v>1719</v>
      </c>
      <c r="C1665" s="9">
        <v>2.7906976744185998</v>
      </c>
      <c r="D1665" s="9">
        <v>2.6865671641790998</v>
      </c>
      <c r="E1665" s="9">
        <v>2.5423728813559299</v>
      </c>
      <c r="F1665" s="9">
        <v>6.1395348837209296</v>
      </c>
      <c r="G1665" s="9">
        <f t="shared" si="25"/>
        <v>14.159172603674559</v>
      </c>
      <c r="H1665" t="s">
        <v>2507</v>
      </c>
      <c r="I1665" t="s">
        <v>2506</v>
      </c>
    </row>
    <row r="1666" spans="1:9" x14ac:dyDescent="0.3">
      <c r="A1666">
        <v>1815</v>
      </c>
      <c r="B1666" t="s">
        <v>334</v>
      </c>
      <c r="C1666" s="9">
        <v>2.7906976744185998</v>
      </c>
      <c r="D1666" s="9">
        <v>4.4776119402985</v>
      </c>
      <c r="E1666" s="9">
        <v>2.5423728813559299</v>
      </c>
      <c r="F1666" s="9">
        <v>2.7906976744185998</v>
      </c>
      <c r="G1666" s="9">
        <f t="shared" ref="G1666:G1729" si="26">C1666+D1666+E1666+F1666</f>
        <v>12.60138017049163</v>
      </c>
      <c r="H1666" t="s">
        <v>2528</v>
      </c>
      <c r="I1666" t="s">
        <v>2510</v>
      </c>
    </row>
    <row r="1667" spans="1:9" x14ac:dyDescent="0.3">
      <c r="A1667">
        <v>3997</v>
      </c>
      <c r="B1667" t="s">
        <v>756</v>
      </c>
      <c r="C1667" s="9">
        <v>2.7906976744185998</v>
      </c>
      <c r="D1667" s="9">
        <v>4.4776119402985</v>
      </c>
      <c r="E1667" s="9">
        <v>2.5423728813559299</v>
      </c>
      <c r="F1667" s="9">
        <v>2.7906976744185998</v>
      </c>
      <c r="G1667" s="9">
        <f t="shared" si="26"/>
        <v>12.60138017049163</v>
      </c>
      <c r="H1667" t="s">
        <v>110</v>
      </c>
      <c r="I1667" t="s">
        <v>2464</v>
      </c>
    </row>
    <row r="1668" spans="1:9" x14ac:dyDescent="0.3">
      <c r="A1668">
        <v>1394</v>
      </c>
      <c r="B1668" t="s">
        <v>252</v>
      </c>
      <c r="C1668" s="9">
        <v>2.7906976744185998</v>
      </c>
      <c r="D1668" s="9">
        <v>6.7164179104477597</v>
      </c>
      <c r="E1668" s="9">
        <v>2.5423728813559299</v>
      </c>
      <c r="F1668" s="9"/>
      <c r="G1668" s="9">
        <f t="shared" si="26"/>
        <v>12.049488466222289</v>
      </c>
      <c r="H1668" t="s">
        <v>4</v>
      </c>
      <c r="I1668" t="s">
        <v>2472</v>
      </c>
    </row>
    <row r="1669" spans="1:9" x14ac:dyDescent="0.3">
      <c r="A1669">
        <v>3127</v>
      </c>
      <c r="B1669" t="s">
        <v>583</v>
      </c>
      <c r="C1669" s="9">
        <v>2.7906976744185998</v>
      </c>
      <c r="D1669" s="9">
        <v>6.7164179104477597</v>
      </c>
      <c r="E1669" s="9">
        <v>2.5423728813559299</v>
      </c>
      <c r="F1669" s="9"/>
      <c r="G1669" s="9">
        <f t="shared" si="26"/>
        <v>12.049488466222289</v>
      </c>
      <c r="H1669" t="s">
        <v>2483</v>
      </c>
      <c r="I1669" t="s">
        <v>2472</v>
      </c>
    </row>
    <row r="1670" spans="1:9" x14ac:dyDescent="0.3">
      <c r="A1670">
        <v>8830</v>
      </c>
      <c r="B1670" t="s">
        <v>1704</v>
      </c>
      <c r="C1670" s="9">
        <v>2.7906976744185998</v>
      </c>
      <c r="D1670" s="9">
        <v>6.7164179104477597</v>
      </c>
      <c r="E1670" s="9">
        <v>2.5423728813559299</v>
      </c>
      <c r="F1670" s="9"/>
      <c r="G1670" s="9">
        <f t="shared" si="26"/>
        <v>12.049488466222289</v>
      </c>
      <c r="H1670" t="s">
        <v>2490</v>
      </c>
      <c r="I1670" t="s">
        <v>2472</v>
      </c>
    </row>
    <row r="1671" spans="1:9" x14ac:dyDescent="0.3">
      <c r="A1671">
        <v>5055</v>
      </c>
      <c r="B1671" t="s">
        <v>974</v>
      </c>
      <c r="C1671" s="9">
        <v>2.7906976744185998</v>
      </c>
      <c r="D1671" s="9">
        <v>5.8208955223880503</v>
      </c>
      <c r="E1671" s="9">
        <v>2.5423728813559299</v>
      </c>
      <c r="F1671" s="9"/>
      <c r="G1671" s="9">
        <f t="shared" si="26"/>
        <v>11.153966078162579</v>
      </c>
      <c r="H1671" t="s">
        <v>2484</v>
      </c>
      <c r="I1671" t="s">
        <v>2468</v>
      </c>
    </row>
    <row r="1672" spans="1:9" x14ac:dyDescent="0.3">
      <c r="A1672">
        <v>1779</v>
      </c>
      <c r="B1672" t="s">
        <v>329</v>
      </c>
      <c r="C1672" s="9">
        <v>2.7906976744185998</v>
      </c>
      <c r="D1672" s="9">
        <v>2.23880597014925</v>
      </c>
      <c r="E1672" s="9">
        <v>2.5423728813559299</v>
      </c>
      <c r="F1672" s="9">
        <v>3.34883720930232</v>
      </c>
      <c r="G1672" s="9">
        <f t="shared" si="26"/>
        <v>10.9207137352261</v>
      </c>
      <c r="H1672" t="s">
        <v>113</v>
      </c>
      <c r="I1672" t="s">
        <v>2464</v>
      </c>
    </row>
    <row r="1673" spans="1:9" x14ac:dyDescent="0.3">
      <c r="A1673">
        <v>6280</v>
      </c>
      <c r="B1673" t="s">
        <v>1220</v>
      </c>
      <c r="C1673" s="9">
        <v>2.7906976744185998</v>
      </c>
      <c r="D1673" s="9"/>
      <c r="E1673" s="9">
        <v>2.5423728813559299</v>
      </c>
      <c r="F1673" s="9">
        <v>5.5813953488371997</v>
      </c>
      <c r="G1673" s="9">
        <f t="shared" si="26"/>
        <v>10.914465904611729</v>
      </c>
      <c r="H1673" t="s">
        <v>2527</v>
      </c>
      <c r="I1673" t="s">
        <v>2506</v>
      </c>
    </row>
    <row r="1674" spans="1:9" x14ac:dyDescent="0.3">
      <c r="A1674">
        <v>7704</v>
      </c>
      <c r="B1674" t="s">
        <v>1496</v>
      </c>
      <c r="C1674" s="9">
        <v>2.7906976744185998</v>
      </c>
      <c r="D1674" s="9"/>
      <c r="E1674" s="9">
        <v>2.5423728813559299</v>
      </c>
      <c r="F1674" s="9">
        <v>5.5813953488371997</v>
      </c>
      <c r="G1674" s="9">
        <f t="shared" si="26"/>
        <v>10.914465904611729</v>
      </c>
      <c r="H1674" t="s">
        <v>109</v>
      </c>
      <c r="I1674" t="s">
        <v>2464</v>
      </c>
    </row>
    <row r="1675" spans="1:9" x14ac:dyDescent="0.3">
      <c r="A1675">
        <v>2405</v>
      </c>
      <c r="B1675" t="s">
        <v>444</v>
      </c>
      <c r="C1675" s="9">
        <v>2.7906976744185998</v>
      </c>
      <c r="D1675" s="9">
        <v>2.6865671641790998</v>
      </c>
      <c r="E1675" s="9">
        <v>2.5423728813559299</v>
      </c>
      <c r="F1675" s="9">
        <v>2.7906976744185998</v>
      </c>
      <c r="G1675" s="9">
        <f t="shared" si="26"/>
        <v>10.810335394372228</v>
      </c>
      <c r="H1675" t="s">
        <v>2484</v>
      </c>
      <c r="I1675" t="s">
        <v>2468</v>
      </c>
    </row>
    <row r="1676" spans="1:9" x14ac:dyDescent="0.3">
      <c r="A1676">
        <v>3741</v>
      </c>
      <c r="B1676" t="s">
        <v>706</v>
      </c>
      <c r="C1676" s="9">
        <v>2.7906976744185998</v>
      </c>
      <c r="D1676" s="9">
        <v>2.6865671641790998</v>
      </c>
      <c r="E1676" s="9">
        <v>2.5423728813559299</v>
      </c>
      <c r="F1676" s="9">
        <v>2.7906976744185998</v>
      </c>
      <c r="G1676" s="9">
        <f t="shared" si="26"/>
        <v>10.810335394372228</v>
      </c>
      <c r="H1676" t="s">
        <v>2502</v>
      </c>
      <c r="I1676" t="s">
        <v>2497</v>
      </c>
    </row>
    <row r="1677" spans="1:9" x14ac:dyDescent="0.3">
      <c r="A1677">
        <v>3559</v>
      </c>
      <c r="B1677" t="s">
        <v>2099</v>
      </c>
      <c r="C1677" s="9">
        <v>2.7906976744185998</v>
      </c>
      <c r="D1677" s="9">
        <v>2.23880597014925</v>
      </c>
      <c r="E1677" s="9">
        <v>2.5423728813559299</v>
      </c>
      <c r="F1677" s="9">
        <v>2.7906976744185998</v>
      </c>
      <c r="G1677" s="9">
        <f t="shared" si="26"/>
        <v>10.36257420034238</v>
      </c>
      <c r="H1677" t="s">
        <v>2511</v>
      </c>
      <c r="I1677" t="s">
        <v>2512</v>
      </c>
    </row>
    <row r="1678" spans="1:9" x14ac:dyDescent="0.3">
      <c r="A1678">
        <v>5456</v>
      </c>
      <c r="B1678" t="s">
        <v>1050</v>
      </c>
      <c r="C1678" s="9">
        <v>2.7906976744185998</v>
      </c>
      <c r="D1678" s="9"/>
      <c r="E1678" s="9">
        <v>2.5423728813559299</v>
      </c>
      <c r="F1678" s="9">
        <v>4.4651162790697603</v>
      </c>
      <c r="G1678" s="9">
        <f t="shared" si="26"/>
        <v>9.7981868348442909</v>
      </c>
      <c r="H1678" t="s">
        <v>2485</v>
      </c>
      <c r="I1678" t="s">
        <v>2468</v>
      </c>
    </row>
    <row r="1679" spans="1:9" x14ac:dyDescent="0.3">
      <c r="A1679">
        <v>6415</v>
      </c>
      <c r="B1679" t="s">
        <v>1244</v>
      </c>
      <c r="C1679" s="9">
        <v>2.7906976744185998</v>
      </c>
      <c r="D1679" s="9">
        <v>3.1343283582089501</v>
      </c>
      <c r="E1679" s="9">
        <v>2.5423728813559299</v>
      </c>
      <c r="F1679" s="9"/>
      <c r="G1679" s="9">
        <f t="shared" si="26"/>
        <v>8.4673989139834802</v>
      </c>
      <c r="H1679" t="s">
        <v>2469</v>
      </c>
      <c r="I1679" t="s">
        <v>2470</v>
      </c>
    </row>
    <row r="1680" spans="1:9" x14ac:dyDescent="0.3">
      <c r="A1680">
        <v>2742</v>
      </c>
      <c r="B1680" t="s">
        <v>505</v>
      </c>
      <c r="C1680" s="9">
        <v>2.7906976744185998</v>
      </c>
      <c r="D1680" s="9"/>
      <c r="E1680" s="9">
        <v>2.5423728813559299</v>
      </c>
      <c r="F1680" s="9">
        <v>2.7906976744185998</v>
      </c>
      <c r="G1680" s="9">
        <f t="shared" si="26"/>
        <v>8.1237682301931287</v>
      </c>
      <c r="H1680" t="s">
        <v>2498</v>
      </c>
      <c r="I1680" t="s">
        <v>2470</v>
      </c>
    </row>
    <row r="1681" spans="1:9" x14ac:dyDescent="0.3">
      <c r="A1681">
        <v>3216</v>
      </c>
      <c r="B1681" t="s">
        <v>2078</v>
      </c>
      <c r="C1681" s="9">
        <v>2.7906976744185998</v>
      </c>
      <c r="D1681" s="9"/>
      <c r="E1681" s="9">
        <v>2.5423728813559299</v>
      </c>
      <c r="F1681" s="9">
        <v>2.7906976744185998</v>
      </c>
      <c r="G1681" s="9">
        <f t="shared" si="26"/>
        <v>8.1237682301931287</v>
      </c>
      <c r="H1681" t="s">
        <v>2526</v>
      </c>
      <c r="I1681" t="s">
        <v>2519</v>
      </c>
    </row>
    <row r="1682" spans="1:9" x14ac:dyDescent="0.3">
      <c r="A1682">
        <v>3949</v>
      </c>
      <c r="B1682" t="s">
        <v>748</v>
      </c>
      <c r="C1682" s="9">
        <v>2.7906976744185998</v>
      </c>
      <c r="D1682" s="9"/>
      <c r="E1682" s="9">
        <v>2.5423728813559299</v>
      </c>
      <c r="F1682" s="9">
        <v>2.7906976744185998</v>
      </c>
      <c r="G1682" s="9">
        <f t="shared" si="26"/>
        <v>8.1237682301931287</v>
      </c>
      <c r="H1682" t="s">
        <v>2526</v>
      </c>
      <c r="I1682" t="s">
        <v>2519</v>
      </c>
    </row>
    <row r="1683" spans="1:9" x14ac:dyDescent="0.3">
      <c r="A1683">
        <v>5156</v>
      </c>
      <c r="B1683" t="s">
        <v>1000</v>
      </c>
      <c r="C1683" s="9">
        <v>2.7906976744185998</v>
      </c>
      <c r="D1683" s="9"/>
      <c r="E1683" s="9">
        <v>2.5423728813559299</v>
      </c>
      <c r="F1683" s="9">
        <v>2.7906976744185998</v>
      </c>
      <c r="G1683" s="9">
        <f t="shared" si="26"/>
        <v>8.1237682301931287</v>
      </c>
      <c r="H1683" t="s">
        <v>2482</v>
      </c>
      <c r="I1683" t="s">
        <v>2477</v>
      </c>
    </row>
    <row r="1684" spans="1:9" x14ac:dyDescent="0.3">
      <c r="A1684">
        <v>5206</v>
      </c>
      <c r="B1684" t="s">
        <v>1005</v>
      </c>
      <c r="C1684" s="9">
        <v>2.7906976744185998</v>
      </c>
      <c r="D1684" s="9"/>
      <c r="E1684" s="9">
        <v>2.5423728813559299</v>
      </c>
      <c r="F1684" s="9">
        <v>2.7906976744185998</v>
      </c>
      <c r="G1684" s="9">
        <f t="shared" si="26"/>
        <v>8.1237682301931287</v>
      </c>
      <c r="H1684" t="s">
        <v>2526</v>
      </c>
      <c r="I1684" t="s">
        <v>2519</v>
      </c>
    </row>
    <row r="1685" spans="1:9" x14ac:dyDescent="0.3">
      <c r="A1685">
        <v>6024</v>
      </c>
      <c r="B1685" t="s">
        <v>1167</v>
      </c>
      <c r="C1685" s="9">
        <v>2.7906976744185998</v>
      </c>
      <c r="D1685" s="9"/>
      <c r="E1685" s="9">
        <v>2.5423728813559299</v>
      </c>
      <c r="F1685" s="9">
        <v>2.7906976744185998</v>
      </c>
      <c r="G1685" s="9">
        <f t="shared" si="26"/>
        <v>8.1237682301931287</v>
      </c>
      <c r="H1685" t="s">
        <v>2491</v>
      </c>
      <c r="I1685" t="s">
        <v>2492</v>
      </c>
    </row>
    <row r="1686" spans="1:9" x14ac:dyDescent="0.3">
      <c r="A1686">
        <v>8217</v>
      </c>
      <c r="B1686" t="s">
        <v>1593</v>
      </c>
      <c r="C1686" s="9">
        <v>2.7906976744185998</v>
      </c>
      <c r="D1686" s="9">
        <v>2.6865671641790998</v>
      </c>
      <c r="E1686" s="9">
        <v>2.5423728813559299</v>
      </c>
      <c r="F1686" s="9"/>
      <c r="G1686" s="9">
        <f t="shared" si="26"/>
        <v>8.0196377199536286</v>
      </c>
      <c r="H1686" t="s">
        <v>2516</v>
      </c>
      <c r="I1686" t="s">
        <v>2517</v>
      </c>
    </row>
    <row r="1687" spans="1:9" x14ac:dyDescent="0.3">
      <c r="A1687">
        <v>1787</v>
      </c>
      <c r="B1687" t="s">
        <v>331</v>
      </c>
      <c r="C1687" s="9">
        <v>2.7906976744185998</v>
      </c>
      <c r="D1687" s="9">
        <v>2.23880597014925</v>
      </c>
      <c r="E1687" s="9">
        <v>2.5423728813559299</v>
      </c>
      <c r="F1687" s="9"/>
      <c r="G1687" s="9">
        <f t="shared" si="26"/>
        <v>7.5718765259237797</v>
      </c>
      <c r="H1687" t="s">
        <v>2491</v>
      </c>
      <c r="I1687" t="s">
        <v>2492</v>
      </c>
    </row>
    <row r="1688" spans="1:9" x14ac:dyDescent="0.3">
      <c r="A1688">
        <v>2900</v>
      </c>
      <c r="B1688" t="s">
        <v>536</v>
      </c>
      <c r="C1688" s="9">
        <v>2.7906976744185998</v>
      </c>
      <c r="D1688" s="9">
        <v>2.23880597014925</v>
      </c>
      <c r="E1688" s="9">
        <v>2.5423728813559299</v>
      </c>
      <c r="F1688" s="9"/>
      <c r="G1688" s="9">
        <f t="shared" si="26"/>
        <v>7.5718765259237797</v>
      </c>
      <c r="H1688" t="s">
        <v>2495</v>
      </c>
      <c r="I1688" t="s">
        <v>2470</v>
      </c>
    </row>
    <row r="1689" spans="1:9" x14ac:dyDescent="0.3">
      <c r="A1689">
        <v>4554</v>
      </c>
      <c r="B1689" t="s">
        <v>2165</v>
      </c>
      <c r="C1689" s="9">
        <v>2.7906976744185998</v>
      </c>
      <c r="D1689" s="9">
        <v>2.23880597014925</v>
      </c>
      <c r="E1689" s="9">
        <v>2.5423728813559299</v>
      </c>
      <c r="F1689" s="9"/>
      <c r="G1689" s="9">
        <f t="shared" si="26"/>
        <v>7.5718765259237797</v>
      </c>
      <c r="H1689" t="s">
        <v>2499</v>
      </c>
      <c r="I1689" t="s">
        <v>2470</v>
      </c>
    </row>
    <row r="1690" spans="1:9" x14ac:dyDescent="0.3">
      <c r="A1690">
        <v>9183</v>
      </c>
      <c r="B1690" t="s">
        <v>1787</v>
      </c>
      <c r="C1690" s="9">
        <v>2.7906976744185998</v>
      </c>
      <c r="D1690" s="9">
        <v>2.23880597014925</v>
      </c>
      <c r="E1690" s="9">
        <v>2.5423728813559299</v>
      </c>
      <c r="F1690" s="9"/>
      <c r="G1690" s="9">
        <f t="shared" si="26"/>
        <v>7.5718765259237797</v>
      </c>
      <c r="H1690" t="s">
        <v>2525</v>
      </c>
      <c r="I1690" t="s">
        <v>2519</v>
      </c>
    </row>
    <row r="1691" spans="1:9" x14ac:dyDescent="0.3">
      <c r="A1691">
        <v>1022</v>
      </c>
      <c r="B1691" t="s">
        <v>170</v>
      </c>
      <c r="C1691" s="9">
        <v>2.7906976744185998</v>
      </c>
      <c r="D1691" s="9"/>
      <c r="E1691" s="9">
        <v>2.5423728813559299</v>
      </c>
      <c r="F1691" s="9"/>
      <c r="G1691" s="9">
        <f t="shared" si="26"/>
        <v>5.3330705557745297</v>
      </c>
      <c r="H1691" t="s">
        <v>2521</v>
      </c>
      <c r="I1691" t="s">
        <v>2519</v>
      </c>
    </row>
    <row r="1692" spans="1:9" x14ac:dyDescent="0.3">
      <c r="A1692">
        <v>1309</v>
      </c>
      <c r="B1692" t="s">
        <v>232</v>
      </c>
      <c r="C1692" s="9">
        <v>2.7906976744185998</v>
      </c>
      <c r="D1692" s="9"/>
      <c r="E1692" s="9">
        <v>2.5423728813559299</v>
      </c>
      <c r="F1692" s="9"/>
      <c r="G1692" s="9">
        <f t="shared" si="26"/>
        <v>5.3330705557745297</v>
      </c>
      <c r="H1692" t="s">
        <v>2501</v>
      </c>
      <c r="I1692" t="s">
        <v>2468</v>
      </c>
    </row>
    <row r="1693" spans="1:9" x14ac:dyDescent="0.3">
      <c r="A1693">
        <v>2180</v>
      </c>
      <c r="B1693" t="s">
        <v>2017</v>
      </c>
      <c r="C1693" s="9">
        <v>2.7906976744185998</v>
      </c>
      <c r="D1693" s="9"/>
      <c r="E1693" s="9">
        <v>2.5423728813559299</v>
      </c>
      <c r="F1693" s="9"/>
      <c r="G1693" s="9">
        <f t="shared" si="26"/>
        <v>5.3330705557745297</v>
      </c>
      <c r="H1693" t="s">
        <v>2491</v>
      </c>
      <c r="I1693" t="s">
        <v>2492</v>
      </c>
    </row>
    <row r="1694" spans="1:9" x14ac:dyDescent="0.3">
      <c r="A1694">
        <v>3277</v>
      </c>
      <c r="B1694" t="s">
        <v>617</v>
      </c>
      <c r="C1694" s="9">
        <v>2.7906976744185998</v>
      </c>
      <c r="D1694" s="9"/>
      <c r="E1694" s="9">
        <v>2.5423728813559299</v>
      </c>
      <c r="F1694" s="9"/>
      <c r="G1694" s="9">
        <f t="shared" si="26"/>
        <v>5.3330705557745297</v>
      </c>
      <c r="H1694" t="s">
        <v>2514</v>
      </c>
      <c r="I1694" t="s">
        <v>2512</v>
      </c>
    </row>
    <row r="1695" spans="1:9" x14ac:dyDescent="0.3">
      <c r="A1695">
        <v>4185</v>
      </c>
      <c r="B1695" t="s">
        <v>799</v>
      </c>
      <c r="C1695" s="9">
        <v>2.7906976744185998</v>
      </c>
      <c r="D1695" s="9"/>
      <c r="E1695" s="9">
        <v>2.5423728813559299</v>
      </c>
      <c r="F1695" s="9"/>
      <c r="G1695" s="9">
        <f t="shared" si="26"/>
        <v>5.3330705557745297</v>
      </c>
      <c r="H1695" t="s">
        <v>2496</v>
      </c>
      <c r="I1695" t="s">
        <v>2497</v>
      </c>
    </row>
    <row r="1696" spans="1:9" x14ac:dyDescent="0.3">
      <c r="A1696">
        <v>4416</v>
      </c>
      <c r="B1696" t="s">
        <v>852</v>
      </c>
      <c r="C1696" s="9">
        <v>2.7906976744185998</v>
      </c>
      <c r="D1696" s="9"/>
      <c r="E1696" s="9">
        <v>2.5423728813559299</v>
      </c>
      <c r="F1696" s="9"/>
      <c r="G1696" s="9">
        <f t="shared" si="26"/>
        <v>5.3330705557745297</v>
      </c>
      <c r="H1696" t="s">
        <v>2498</v>
      </c>
      <c r="I1696" t="s">
        <v>2470</v>
      </c>
    </row>
    <row r="1697" spans="1:9" x14ac:dyDescent="0.3">
      <c r="A1697">
        <v>4849</v>
      </c>
      <c r="B1697" t="s">
        <v>931</v>
      </c>
      <c r="C1697" s="9">
        <v>2.7906976744185998</v>
      </c>
      <c r="D1697" s="9"/>
      <c r="E1697" s="9">
        <v>2.5423728813559299</v>
      </c>
      <c r="F1697" s="9"/>
      <c r="G1697" s="9">
        <f t="shared" si="26"/>
        <v>5.3330705557745297</v>
      </c>
      <c r="H1697" t="s">
        <v>2520</v>
      </c>
      <c r="I1697" t="s">
        <v>2517</v>
      </c>
    </row>
    <row r="1698" spans="1:9" x14ac:dyDescent="0.3">
      <c r="A1698">
        <v>6090</v>
      </c>
      <c r="B1698" t="s">
        <v>1181</v>
      </c>
      <c r="C1698" s="9">
        <v>2.7906976744185998</v>
      </c>
      <c r="D1698" s="9"/>
      <c r="E1698" s="9">
        <v>2.5423728813559299</v>
      </c>
      <c r="F1698" s="9"/>
      <c r="G1698" s="9">
        <f t="shared" si="26"/>
        <v>5.3330705557745297</v>
      </c>
      <c r="H1698" t="s">
        <v>2496</v>
      </c>
      <c r="I1698" t="s">
        <v>2497</v>
      </c>
    </row>
    <row r="1699" spans="1:9" x14ac:dyDescent="0.3">
      <c r="A1699">
        <v>6609</v>
      </c>
      <c r="B1699" t="s">
        <v>2278</v>
      </c>
      <c r="C1699" s="9">
        <v>2.7906976744185998</v>
      </c>
      <c r="D1699" s="9"/>
      <c r="E1699" s="9">
        <v>2.5423728813559299</v>
      </c>
      <c r="F1699" s="9"/>
      <c r="G1699" s="9">
        <f t="shared" si="26"/>
        <v>5.3330705557745297</v>
      </c>
      <c r="H1699" t="s">
        <v>2491</v>
      </c>
      <c r="I1699" t="s">
        <v>2492</v>
      </c>
    </row>
    <row r="1700" spans="1:9" x14ac:dyDescent="0.3">
      <c r="A1700">
        <v>8088</v>
      </c>
      <c r="B1700" t="s">
        <v>2371</v>
      </c>
      <c r="C1700" s="9">
        <v>2.7906976744185998</v>
      </c>
      <c r="D1700" s="9"/>
      <c r="E1700" s="9">
        <v>2.5423728813559299</v>
      </c>
      <c r="F1700" s="9"/>
      <c r="G1700" s="9">
        <f t="shared" si="26"/>
        <v>5.3330705557745297</v>
      </c>
      <c r="H1700" t="s">
        <v>2490</v>
      </c>
      <c r="I1700" t="s">
        <v>2472</v>
      </c>
    </row>
    <row r="1701" spans="1:9" x14ac:dyDescent="0.3">
      <c r="A1701">
        <v>8796</v>
      </c>
      <c r="B1701" t="s">
        <v>1698</v>
      </c>
      <c r="C1701" s="9">
        <v>2.7906976744185998</v>
      </c>
      <c r="D1701" s="9"/>
      <c r="E1701" s="9">
        <v>2.5423728813559299</v>
      </c>
      <c r="F1701" s="9"/>
      <c r="G1701" s="9">
        <f t="shared" si="26"/>
        <v>5.3330705557745297</v>
      </c>
      <c r="H1701" t="s">
        <v>2524</v>
      </c>
      <c r="I1701" t="s">
        <v>2519</v>
      </c>
    </row>
    <row r="1702" spans="1:9" x14ac:dyDescent="0.3">
      <c r="A1702">
        <v>9824</v>
      </c>
      <c r="B1702" t="s">
        <v>1944</v>
      </c>
      <c r="C1702" s="9">
        <v>2.7906976744185998</v>
      </c>
      <c r="D1702" s="9"/>
      <c r="E1702" s="9">
        <v>2.5423728813559299</v>
      </c>
      <c r="F1702" s="9"/>
      <c r="G1702" s="9">
        <f t="shared" si="26"/>
        <v>5.3330705557745297</v>
      </c>
      <c r="H1702" t="s">
        <v>2502</v>
      </c>
      <c r="I1702" t="s">
        <v>2497</v>
      </c>
    </row>
    <row r="1703" spans="1:9" x14ac:dyDescent="0.3">
      <c r="A1703">
        <v>9853</v>
      </c>
      <c r="B1703" t="s">
        <v>1949</v>
      </c>
      <c r="C1703" s="9">
        <v>2.7906976744185998</v>
      </c>
      <c r="D1703" s="9"/>
      <c r="E1703" s="9">
        <v>2.5423728813559299</v>
      </c>
      <c r="F1703" s="9"/>
      <c r="G1703" s="9">
        <f t="shared" si="26"/>
        <v>5.3330705557745297</v>
      </c>
      <c r="H1703" t="s">
        <v>310</v>
      </c>
      <c r="I1703" t="s">
        <v>2480</v>
      </c>
    </row>
    <row r="1704" spans="1:9" x14ac:dyDescent="0.3">
      <c r="A1704">
        <v>7371</v>
      </c>
      <c r="B1704" t="s">
        <v>1427</v>
      </c>
      <c r="C1704" s="9"/>
      <c r="D1704" s="9">
        <v>6.7164179104477597</v>
      </c>
      <c r="E1704" s="9">
        <v>2.5423728813559299</v>
      </c>
      <c r="F1704" s="9">
        <v>11.162790697674399</v>
      </c>
      <c r="G1704" s="9">
        <f t="shared" si="26"/>
        <v>20.42158148947809</v>
      </c>
      <c r="H1704" t="s">
        <v>2503</v>
      </c>
      <c r="I1704" t="s">
        <v>2466</v>
      </c>
    </row>
    <row r="1705" spans="1:9" x14ac:dyDescent="0.3">
      <c r="A1705">
        <v>1623</v>
      </c>
      <c r="B1705" t="s">
        <v>298</v>
      </c>
      <c r="C1705" s="9"/>
      <c r="D1705" s="9"/>
      <c r="E1705" s="9">
        <v>2.5423728813559299</v>
      </c>
      <c r="F1705" s="9">
        <v>17.302325581395301</v>
      </c>
      <c r="G1705" s="9">
        <f t="shared" si="26"/>
        <v>19.844698462751232</v>
      </c>
      <c r="H1705" t="s">
        <v>2500</v>
      </c>
      <c r="I1705" t="s">
        <v>2466</v>
      </c>
    </row>
    <row r="1706" spans="1:9" x14ac:dyDescent="0.3">
      <c r="A1706">
        <v>3587</v>
      </c>
      <c r="B1706" t="s">
        <v>673</v>
      </c>
      <c r="C1706" s="9"/>
      <c r="D1706" s="9">
        <v>4.9253731343283498</v>
      </c>
      <c r="E1706" s="9">
        <v>2.5423728813559299</v>
      </c>
      <c r="F1706" s="9">
        <v>12.279069767441801</v>
      </c>
      <c r="G1706" s="9">
        <f t="shared" si="26"/>
        <v>19.746815783126081</v>
      </c>
      <c r="H1706" t="s">
        <v>2489</v>
      </c>
      <c r="I1706" t="s">
        <v>2480</v>
      </c>
    </row>
    <row r="1707" spans="1:9" x14ac:dyDescent="0.3">
      <c r="A1707">
        <v>9578</v>
      </c>
      <c r="B1707" t="s">
        <v>1890</v>
      </c>
      <c r="C1707" s="9"/>
      <c r="D1707" s="9">
        <v>5.3731343283581996</v>
      </c>
      <c r="E1707" s="9">
        <v>2.5423728813559299</v>
      </c>
      <c r="F1707" s="9">
        <v>11.7209302325581</v>
      </c>
      <c r="G1707" s="9">
        <f t="shared" si="26"/>
        <v>19.636437442272229</v>
      </c>
      <c r="H1707" t="s">
        <v>2485</v>
      </c>
      <c r="I1707" t="s">
        <v>2468</v>
      </c>
    </row>
    <row r="1708" spans="1:9" x14ac:dyDescent="0.3">
      <c r="A1708">
        <v>9295</v>
      </c>
      <c r="B1708" t="s">
        <v>2428</v>
      </c>
      <c r="C1708" s="9"/>
      <c r="D1708" s="9">
        <v>6.7164179104477597</v>
      </c>
      <c r="E1708" s="9">
        <v>2.5423728813559299</v>
      </c>
      <c r="F1708" s="9">
        <v>7.2558139534883699</v>
      </c>
      <c r="G1708" s="9">
        <f t="shared" si="26"/>
        <v>16.514604745292061</v>
      </c>
      <c r="H1708" t="s">
        <v>2491</v>
      </c>
      <c r="I1708" t="s">
        <v>2492</v>
      </c>
    </row>
    <row r="1709" spans="1:9" x14ac:dyDescent="0.3">
      <c r="A1709">
        <v>9755</v>
      </c>
      <c r="B1709" t="s">
        <v>1931</v>
      </c>
      <c r="C1709" s="9"/>
      <c r="D1709" s="9">
        <v>4.9253731343283498</v>
      </c>
      <c r="E1709" s="9">
        <v>2.5423728813559299</v>
      </c>
      <c r="F1709" s="9">
        <v>8.3720930232558093</v>
      </c>
      <c r="G1709" s="9">
        <f t="shared" si="26"/>
        <v>15.839839038940088</v>
      </c>
      <c r="H1709" t="s">
        <v>2482</v>
      </c>
      <c r="I1709" t="s">
        <v>2477</v>
      </c>
    </row>
    <row r="1710" spans="1:9" x14ac:dyDescent="0.3">
      <c r="A1710">
        <v>1903</v>
      </c>
      <c r="B1710" t="s">
        <v>347</v>
      </c>
      <c r="C1710" s="9"/>
      <c r="D1710" s="9">
        <v>4.4776119402985</v>
      </c>
      <c r="E1710" s="9">
        <v>2.5423728813559299</v>
      </c>
      <c r="F1710" s="9">
        <v>8.3720930232558093</v>
      </c>
      <c r="G1710" s="9">
        <f t="shared" si="26"/>
        <v>15.39207784491024</v>
      </c>
      <c r="H1710" t="s">
        <v>110</v>
      </c>
      <c r="I1710" t="s">
        <v>2464</v>
      </c>
    </row>
    <row r="1711" spans="1:9" x14ac:dyDescent="0.3">
      <c r="A1711">
        <v>4112</v>
      </c>
      <c r="B1711" t="s">
        <v>784</v>
      </c>
      <c r="C1711" s="9"/>
      <c r="D1711" s="9">
        <v>4.4776119402985</v>
      </c>
      <c r="E1711" s="9">
        <v>2.5423728813559299</v>
      </c>
      <c r="F1711" s="9">
        <v>8.3720930232558093</v>
      </c>
      <c r="G1711" s="9">
        <f t="shared" si="26"/>
        <v>15.39207784491024</v>
      </c>
      <c r="H1711" t="s">
        <v>112</v>
      </c>
      <c r="I1711" t="s">
        <v>2464</v>
      </c>
    </row>
    <row r="1712" spans="1:9" x14ac:dyDescent="0.3">
      <c r="A1712">
        <v>4153</v>
      </c>
      <c r="B1712" t="s">
        <v>792</v>
      </c>
      <c r="C1712" s="9"/>
      <c r="D1712" s="9">
        <v>4.9253731343283498</v>
      </c>
      <c r="E1712" s="9">
        <v>2.5423728813559299</v>
      </c>
      <c r="F1712" s="9">
        <v>6.1395348837209296</v>
      </c>
      <c r="G1712" s="9">
        <f t="shared" si="26"/>
        <v>13.607280899405209</v>
      </c>
      <c r="H1712" t="s">
        <v>2476</v>
      </c>
      <c r="I1712" t="s">
        <v>2477</v>
      </c>
    </row>
    <row r="1713" spans="1:9" x14ac:dyDescent="0.3">
      <c r="A1713">
        <v>5638</v>
      </c>
      <c r="B1713" t="s">
        <v>1088</v>
      </c>
      <c r="C1713" s="9"/>
      <c r="D1713" s="9">
        <v>2.23880597014925</v>
      </c>
      <c r="E1713" s="9">
        <v>2.5423728813559299</v>
      </c>
      <c r="F1713" s="9">
        <v>8.3720930232558093</v>
      </c>
      <c r="G1713" s="9">
        <f t="shared" si="26"/>
        <v>13.153271874760989</v>
      </c>
      <c r="H1713" t="s">
        <v>2490</v>
      </c>
      <c r="I1713" t="s">
        <v>2472</v>
      </c>
    </row>
    <row r="1714" spans="1:9" x14ac:dyDescent="0.3">
      <c r="A1714">
        <v>5922</v>
      </c>
      <c r="B1714" t="s">
        <v>1147</v>
      </c>
      <c r="C1714" s="9"/>
      <c r="D1714" s="9">
        <v>4.9253731343283498</v>
      </c>
      <c r="E1714" s="9">
        <v>2.5423728813559299</v>
      </c>
      <c r="F1714" s="9">
        <v>5.5813953488371997</v>
      </c>
      <c r="G1714" s="9">
        <f t="shared" si="26"/>
        <v>13.049141364521478</v>
      </c>
      <c r="H1714" t="s">
        <v>2495</v>
      </c>
      <c r="I1714" t="s">
        <v>2470</v>
      </c>
    </row>
    <row r="1715" spans="1:9" x14ac:dyDescent="0.3">
      <c r="A1715">
        <v>1286</v>
      </c>
      <c r="B1715" t="s">
        <v>228</v>
      </c>
      <c r="C1715" s="9"/>
      <c r="D1715" s="9">
        <v>7.6119402985074602</v>
      </c>
      <c r="E1715" s="9">
        <v>2.5423728813559299</v>
      </c>
      <c r="F1715" s="9">
        <v>2.7906976744185998</v>
      </c>
      <c r="G1715" s="9">
        <f t="shared" si="26"/>
        <v>12.945010854281989</v>
      </c>
      <c r="H1715" t="s">
        <v>1131</v>
      </c>
      <c r="I1715" t="s">
        <v>2477</v>
      </c>
    </row>
    <row r="1716" spans="1:9" x14ac:dyDescent="0.3">
      <c r="A1716">
        <v>6608</v>
      </c>
      <c r="B1716" t="s">
        <v>1288</v>
      </c>
      <c r="C1716" s="9"/>
      <c r="D1716" s="9">
        <v>4.4776119402985</v>
      </c>
      <c r="E1716" s="9">
        <v>2.5423728813559299</v>
      </c>
      <c r="F1716" s="9">
        <v>5.5813953488371997</v>
      </c>
      <c r="G1716" s="9">
        <f t="shared" si="26"/>
        <v>12.60138017049163</v>
      </c>
      <c r="H1716" t="s">
        <v>2508</v>
      </c>
      <c r="I1716" t="s">
        <v>2472</v>
      </c>
    </row>
    <row r="1717" spans="1:9" x14ac:dyDescent="0.3">
      <c r="A1717">
        <v>9228</v>
      </c>
      <c r="B1717" t="s">
        <v>1799</v>
      </c>
      <c r="C1717" s="9"/>
      <c r="D1717" s="9">
        <v>2.23880597014925</v>
      </c>
      <c r="E1717" s="9">
        <v>2.5423728813559299</v>
      </c>
      <c r="F1717" s="9">
        <v>7.2558139534883699</v>
      </c>
      <c r="G1717" s="9">
        <f t="shared" si="26"/>
        <v>12.036992804993549</v>
      </c>
      <c r="H1717" t="s">
        <v>2499</v>
      </c>
      <c r="I1717" t="s">
        <v>2470</v>
      </c>
    </row>
    <row r="1718" spans="1:9" x14ac:dyDescent="0.3">
      <c r="A1718">
        <v>2621</v>
      </c>
      <c r="B1718" t="s">
        <v>485</v>
      </c>
      <c r="C1718" s="9"/>
      <c r="D1718" s="9">
        <v>5.8208955223880503</v>
      </c>
      <c r="E1718" s="9">
        <v>2.5423728813559299</v>
      </c>
      <c r="F1718" s="9">
        <v>3.34883720930232</v>
      </c>
      <c r="G1718" s="9">
        <f t="shared" si="26"/>
        <v>11.712105613046301</v>
      </c>
      <c r="H1718" t="s">
        <v>2527</v>
      </c>
      <c r="I1718" t="s">
        <v>2506</v>
      </c>
    </row>
    <row r="1719" spans="1:9" x14ac:dyDescent="0.3">
      <c r="A1719">
        <v>6302</v>
      </c>
      <c r="B1719" t="s">
        <v>1222</v>
      </c>
      <c r="C1719" s="9"/>
      <c r="D1719" s="9">
        <v>6.2686567164179099</v>
      </c>
      <c r="E1719" s="9">
        <v>2.5423728813559299</v>
      </c>
      <c r="F1719" s="9">
        <v>2.7906976744185998</v>
      </c>
      <c r="G1719" s="9">
        <f t="shared" si="26"/>
        <v>11.601727272192438</v>
      </c>
      <c r="H1719" t="s">
        <v>2490</v>
      </c>
      <c r="I1719" t="s">
        <v>2472</v>
      </c>
    </row>
    <row r="1720" spans="1:9" x14ac:dyDescent="0.3">
      <c r="A1720">
        <v>2897</v>
      </c>
      <c r="B1720" t="s">
        <v>535</v>
      </c>
      <c r="C1720" s="9"/>
      <c r="D1720" s="9">
        <v>4.4776119402985</v>
      </c>
      <c r="E1720" s="9">
        <v>2.5423728813559299</v>
      </c>
      <c r="F1720" s="9">
        <v>4.4651162790697603</v>
      </c>
      <c r="G1720" s="9">
        <f t="shared" si="26"/>
        <v>11.48510110072419</v>
      </c>
      <c r="H1720" t="s">
        <v>2525</v>
      </c>
      <c r="I1720" t="s">
        <v>2519</v>
      </c>
    </row>
    <row r="1721" spans="1:9" x14ac:dyDescent="0.3">
      <c r="A1721">
        <v>8602</v>
      </c>
      <c r="B1721" t="s">
        <v>1671</v>
      </c>
      <c r="C1721" s="9"/>
      <c r="D1721" s="9">
        <v>3.1343283582089501</v>
      </c>
      <c r="E1721" s="9">
        <v>2.5423728813559299</v>
      </c>
      <c r="F1721" s="9">
        <v>5.5813953488371997</v>
      </c>
      <c r="G1721" s="9">
        <f t="shared" si="26"/>
        <v>11.258096588402079</v>
      </c>
      <c r="H1721" t="s">
        <v>2485</v>
      </c>
      <c r="I1721" t="s">
        <v>2468</v>
      </c>
    </row>
    <row r="1722" spans="1:9" x14ac:dyDescent="0.3">
      <c r="A1722">
        <v>6505</v>
      </c>
      <c r="B1722" t="s">
        <v>1265</v>
      </c>
      <c r="C1722" s="9"/>
      <c r="D1722" s="9">
        <v>8.5074626865671608</v>
      </c>
      <c r="E1722" s="9">
        <v>2.5423728813559299</v>
      </c>
      <c r="F1722" s="9"/>
      <c r="G1722" s="9">
        <f t="shared" si="26"/>
        <v>11.04983556792309</v>
      </c>
      <c r="H1722" t="s">
        <v>2476</v>
      </c>
      <c r="I1722" t="s">
        <v>2477</v>
      </c>
    </row>
    <row r="1723" spans="1:9" x14ac:dyDescent="0.3">
      <c r="A1723">
        <v>5141</v>
      </c>
      <c r="B1723" t="s">
        <v>996</v>
      </c>
      <c r="C1723" s="9"/>
      <c r="D1723" s="9"/>
      <c r="E1723" s="9">
        <v>2.5423728813559299</v>
      </c>
      <c r="F1723" s="9">
        <v>8.3720930232558093</v>
      </c>
      <c r="G1723" s="9">
        <f t="shared" si="26"/>
        <v>10.914465904611738</v>
      </c>
      <c r="H1723" t="s">
        <v>2513</v>
      </c>
      <c r="I1723" t="s">
        <v>2512</v>
      </c>
    </row>
    <row r="1724" spans="1:9" x14ac:dyDescent="0.3">
      <c r="A1724">
        <v>6714</v>
      </c>
      <c r="B1724" t="s">
        <v>1309</v>
      </c>
      <c r="C1724" s="9"/>
      <c r="D1724" s="9"/>
      <c r="E1724" s="9">
        <v>2.5423728813559299</v>
      </c>
      <c r="F1724" s="9">
        <v>8.3720930232558093</v>
      </c>
      <c r="G1724" s="9">
        <f t="shared" si="26"/>
        <v>10.914465904611738</v>
      </c>
      <c r="H1724" t="s">
        <v>2483</v>
      </c>
      <c r="I1724" t="s">
        <v>2472</v>
      </c>
    </row>
    <row r="1725" spans="1:9" x14ac:dyDescent="0.3">
      <c r="A1725">
        <v>9536</v>
      </c>
      <c r="B1725" t="s">
        <v>1880</v>
      </c>
      <c r="C1725" s="9"/>
      <c r="D1725" s="9">
        <v>4.9253731343283498</v>
      </c>
      <c r="E1725" s="9">
        <v>2.5423728813559299</v>
      </c>
      <c r="F1725" s="9">
        <v>2.7906976744185998</v>
      </c>
      <c r="G1725" s="9">
        <f t="shared" si="26"/>
        <v>10.258443690102879</v>
      </c>
      <c r="H1725" t="s">
        <v>2527</v>
      </c>
      <c r="I1725" t="s">
        <v>2506</v>
      </c>
    </row>
    <row r="1726" spans="1:9" x14ac:dyDescent="0.3">
      <c r="A1726">
        <v>9336</v>
      </c>
      <c r="B1726" t="s">
        <v>1827</v>
      </c>
      <c r="C1726" s="9"/>
      <c r="D1726" s="9">
        <v>4.4776119402985</v>
      </c>
      <c r="E1726" s="9">
        <v>2.5423728813559299</v>
      </c>
      <c r="F1726" s="9">
        <v>2.7906976744185998</v>
      </c>
      <c r="G1726" s="9">
        <f t="shared" si="26"/>
        <v>9.8106824960730297</v>
      </c>
      <c r="H1726" t="e">
        <v>#N/A</v>
      </c>
      <c r="I1726" t="e">
        <v>#N/A</v>
      </c>
    </row>
    <row r="1727" spans="1:9" x14ac:dyDescent="0.3">
      <c r="A1727">
        <v>7229</v>
      </c>
      <c r="B1727" t="s">
        <v>1026</v>
      </c>
      <c r="C1727" s="9"/>
      <c r="D1727" s="9">
        <v>2.23880597014925</v>
      </c>
      <c r="E1727" s="9">
        <v>2.5423728813559299</v>
      </c>
      <c r="F1727" s="9">
        <v>4.4651162790697603</v>
      </c>
      <c r="G1727" s="9">
        <f t="shared" si="26"/>
        <v>9.2462951305749392</v>
      </c>
      <c r="H1727" t="s">
        <v>2483</v>
      </c>
      <c r="I1727" t="s">
        <v>2472</v>
      </c>
    </row>
    <row r="1728" spans="1:9" x14ac:dyDescent="0.3">
      <c r="A1728">
        <v>7908</v>
      </c>
      <c r="B1728" t="s">
        <v>1537</v>
      </c>
      <c r="C1728" s="9"/>
      <c r="D1728" s="9">
        <v>2.23880597014925</v>
      </c>
      <c r="E1728" s="9">
        <v>2.5423728813559299</v>
      </c>
      <c r="F1728" s="9">
        <v>4.4651162790697603</v>
      </c>
      <c r="G1728" s="9">
        <f t="shared" si="26"/>
        <v>9.2462951305749392</v>
      </c>
      <c r="H1728" t="s">
        <v>1037</v>
      </c>
      <c r="I1728" t="s">
        <v>2466</v>
      </c>
    </row>
    <row r="1729" spans="1:9" x14ac:dyDescent="0.3">
      <c r="A1729">
        <v>7584</v>
      </c>
      <c r="B1729" t="s">
        <v>1470</v>
      </c>
      <c r="C1729" s="9"/>
      <c r="D1729" s="9"/>
      <c r="E1729" s="9">
        <v>2.5423728813559299</v>
      </c>
      <c r="F1729" s="9">
        <v>6.6976744186046497</v>
      </c>
      <c r="G1729" s="9">
        <f t="shared" si="26"/>
        <v>9.2400472999605796</v>
      </c>
      <c r="H1729" t="s">
        <v>2478</v>
      </c>
      <c r="I1729" t="s">
        <v>2474</v>
      </c>
    </row>
    <row r="1730" spans="1:9" x14ac:dyDescent="0.3">
      <c r="A1730">
        <v>3294</v>
      </c>
      <c r="B1730" t="s">
        <v>620</v>
      </c>
      <c r="C1730" s="9"/>
      <c r="D1730" s="9">
        <v>2.23880597014925</v>
      </c>
      <c r="E1730" s="9">
        <v>2.5423728813559299</v>
      </c>
      <c r="F1730" s="9">
        <v>3.9069767441860401</v>
      </c>
      <c r="G1730" s="9">
        <f t="shared" ref="G1730:G1793" si="27">C1730+D1730+E1730+F1730</f>
        <v>8.6881555956912209</v>
      </c>
      <c r="H1730" t="s">
        <v>2498</v>
      </c>
      <c r="I1730" t="s">
        <v>2470</v>
      </c>
    </row>
    <row r="1731" spans="1:9" x14ac:dyDescent="0.3">
      <c r="A1731">
        <v>6186</v>
      </c>
      <c r="B1731" t="s">
        <v>2244</v>
      </c>
      <c r="C1731" s="9"/>
      <c r="D1731" s="9">
        <v>3.1343283582089501</v>
      </c>
      <c r="E1731" s="9">
        <v>2.5423728813559299</v>
      </c>
      <c r="F1731" s="9">
        <v>2.7906976744185998</v>
      </c>
      <c r="G1731" s="9">
        <f t="shared" si="27"/>
        <v>8.4673989139834802</v>
      </c>
      <c r="H1731" t="s">
        <v>2528</v>
      </c>
      <c r="I1731" t="s">
        <v>2510</v>
      </c>
    </row>
    <row r="1732" spans="1:9" x14ac:dyDescent="0.3">
      <c r="A1732">
        <v>4375</v>
      </c>
      <c r="B1732" t="s">
        <v>842</v>
      </c>
      <c r="C1732" s="9"/>
      <c r="D1732" s="9">
        <v>2.23880597014925</v>
      </c>
      <c r="E1732" s="9">
        <v>2.5423728813559299</v>
      </c>
      <c r="F1732" s="9">
        <v>3.34883720930232</v>
      </c>
      <c r="G1732" s="9">
        <f t="shared" si="27"/>
        <v>8.1300160608074989</v>
      </c>
      <c r="H1732" t="s">
        <v>2518</v>
      </c>
      <c r="I1732" t="s">
        <v>2519</v>
      </c>
    </row>
    <row r="1733" spans="1:9" x14ac:dyDescent="0.3">
      <c r="A1733">
        <v>6803</v>
      </c>
      <c r="B1733" t="s">
        <v>1325</v>
      </c>
      <c r="C1733" s="9"/>
      <c r="D1733" s="9">
        <v>2.23880597014925</v>
      </c>
      <c r="E1733" s="9">
        <v>2.5423728813559299</v>
      </c>
      <c r="F1733" s="9">
        <v>3.34883720930232</v>
      </c>
      <c r="G1733" s="9">
        <f t="shared" si="27"/>
        <v>8.1300160608074989</v>
      </c>
      <c r="H1733" t="s">
        <v>2530</v>
      </c>
      <c r="I1733" t="s">
        <v>2519</v>
      </c>
    </row>
    <row r="1734" spans="1:9" x14ac:dyDescent="0.3">
      <c r="A1734">
        <v>7408</v>
      </c>
      <c r="B1734" t="s">
        <v>1437</v>
      </c>
      <c r="C1734" s="9"/>
      <c r="D1734" s="9">
        <v>2.23880597014925</v>
      </c>
      <c r="E1734" s="9">
        <v>2.5423728813559299</v>
      </c>
      <c r="F1734" s="9">
        <v>3.34883720930232</v>
      </c>
      <c r="G1734" s="9">
        <f t="shared" si="27"/>
        <v>8.1300160608074989</v>
      </c>
      <c r="H1734" t="s">
        <v>2482</v>
      </c>
      <c r="I1734" t="s">
        <v>2477</v>
      </c>
    </row>
    <row r="1735" spans="1:9" x14ac:dyDescent="0.3">
      <c r="A1735">
        <v>1455</v>
      </c>
      <c r="B1735" t="s">
        <v>1972</v>
      </c>
      <c r="C1735" s="9"/>
      <c r="D1735" s="9"/>
      <c r="E1735" s="9">
        <v>2.5423728813559299</v>
      </c>
      <c r="F1735" s="9">
        <v>5.5813953488371997</v>
      </c>
      <c r="G1735" s="9">
        <f t="shared" si="27"/>
        <v>8.1237682301931287</v>
      </c>
      <c r="H1735" t="s">
        <v>2478</v>
      </c>
      <c r="I1735" t="s">
        <v>2474</v>
      </c>
    </row>
    <row r="1736" spans="1:9" x14ac:dyDescent="0.3">
      <c r="A1736">
        <v>1944</v>
      </c>
      <c r="B1736" t="s">
        <v>355</v>
      </c>
      <c r="C1736" s="9"/>
      <c r="D1736" s="9"/>
      <c r="E1736" s="9">
        <v>2.5423728813559299</v>
      </c>
      <c r="F1736" s="9">
        <v>5.5813953488371997</v>
      </c>
      <c r="G1736" s="9">
        <f t="shared" si="27"/>
        <v>8.1237682301931287</v>
      </c>
      <c r="H1736" t="s">
        <v>2498</v>
      </c>
      <c r="I1736" t="s">
        <v>2470</v>
      </c>
    </row>
    <row r="1737" spans="1:9" x14ac:dyDescent="0.3">
      <c r="A1737">
        <v>5618</v>
      </c>
      <c r="B1737" t="s">
        <v>1084</v>
      </c>
      <c r="C1737" s="9"/>
      <c r="D1737" s="9">
        <v>2.6865671641790998</v>
      </c>
      <c r="E1737" s="9">
        <v>2.5423728813559299</v>
      </c>
      <c r="F1737" s="9">
        <v>2.7906976744185998</v>
      </c>
      <c r="G1737" s="9">
        <f t="shared" si="27"/>
        <v>8.0196377199536286</v>
      </c>
      <c r="H1737" t="s">
        <v>2495</v>
      </c>
      <c r="I1737" t="s">
        <v>2470</v>
      </c>
    </row>
    <row r="1738" spans="1:9" x14ac:dyDescent="0.3">
      <c r="A1738">
        <v>3369</v>
      </c>
      <c r="B1738" t="s">
        <v>634</v>
      </c>
      <c r="C1738" s="9"/>
      <c r="D1738" s="9">
        <v>5.3731343283581996</v>
      </c>
      <c r="E1738" s="9">
        <v>2.5423728813559299</v>
      </c>
      <c r="F1738" s="9"/>
      <c r="G1738" s="9">
        <f t="shared" si="27"/>
        <v>7.9155072097141295</v>
      </c>
      <c r="H1738" t="s">
        <v>2509</v>
      </c>
      <c r="I1738" t="s">
        <v>2510</v>
      </c>
    </row>
    <row r="1739" spans="1:9" x14ac:dyDescent="0.3">
      <c r="A1739">
        <v>4339</v>
      </c>
      <c r="B1739" t="s">
        <v>832</v>
      </c>
      <c r="C1739" s="9"/>
      <c r="D1739" s="9">
        <v>5.3731343283581996</v>
      </c>
      <c r="E1739" s="9">
        <v>2.5423728813559299</v>
      </c>
      <c r="F1739" s="9"/>
      <c r="G1739" s="9">
        <f t="shared" si="27"/>
        <v>7.9155072097141295</v>
      </c>
      <c r="H1739" t="s">
        <v>2501</v>
      </c>
      <c r="I1739" t="s">
        <v>2468</v>
      </c>
    </row>
    <row r="1740" spans="1:9" x14ac:dyDescent="0.3">
      <c r="A1740">
        <v>9636</v>
      </c>
      <c r="B1740" t="s">
        <v>1904</v>
      </c>
      <c r="C1740" s="9"/>
      <c r="D1740" s="9">
        <v>5.3731343283581996</v>
      </c>
      <c r="E1740" s="9">
        <v>2.5423728813559299</v>
      </c>
      <c r="F1740" s="9"/>
      <c r="G1740" s="9">
        <f t="shared" si="27"/>
        <v>7.9155072097141295</v>
      </c>
      <c r="H1740" t="s">
        <v>2513</v>
      </c>
      <c r="I1740" t="s">
        <v>2512</v>
      </c>
    </row>
    <row r="1741" spans="1:9" x14ac:dyDescent="0.3">
      <c r="A1741">
        <v>1936</v>
      </c>
      <c r="B1741" t="s">
        <v>353</v>
      </c>
      <c r="C1741" s="9"/>
      <c r="D1741" s="9">
        <v>2.23880597014925</v>
      </c>
      <c r="E1741" s="9">
        <v>2.5423728813559299</v>
      </c>
      <c r="F1741" s="9">
        <v>2.7906976744185998</v>
      </c>
      <c r="G1741" s="9">
        <f t="shared" si="27"/>
        <v>7.5718765259237797</v>
      </c>
      <c r="H1741" t="s">
        <v>2490</v>
      </c>
      <c r="I1741" t="s">
        <v>2472</v>
      </c>
    </row>
    <row r="1742" spans="1:9" x14ac:dyDescent="0.3">
      <c r="A1742">
        <v>2935</v>
      </c>
      <c r="B1742" t="s">
        <v>2066</v>
      </c>
      <c r="C1742" s="9"/>
      <c r="D1742" s="9">
        <v>2.23880597014925</v>
      </c>
      <c r="E1742" s="9">
        <v>2.5423728813559299</v>
      </c>
      <c r="F1742" s="9">
        <v>2.7906976744185998</v>
      </c>
      <c r="G1742" s="9">
        <f t="shared" si="27"/>
        <v>7.5718765259237797</v>
      </c>
      <c r="H1742" t="s">
        <v>2478</v>
      </c>
      <c r="I1742" t="s">
        <v>2474</v>
      </c>
    </row>
    <row r="1743" spans="1:9" x14ac:dyDescent="0.3">
      <c r="A1743">
        <v>3135</v>
      </c>
      <c r="B1743" t="s">
        <v>585</v>
      </c>
      <c r="C1743" s="9"/>
      <c r="D1743" s="9">
        <v>2.23880597014925</v>
      </c>
      <c r="E1743" s="9">
        <v>2.5423728813559299</v>
      </c>
      <c r="F1743" s="9">
        <v>2.7906976744185998</v>
      </c>
      <c r="G1743" s="9">
        <f t="shared" si="27"/>
        <v>7.5718765259237797</v>
      </c>
      <c r="H1743" t="s">
        <v>2489</v>
      </c>
      <c r="I1743" t="s">
        <v>2480</v>
      </c>
    </row>
    <row r="1744" spans="1:9" x14ac:dyDescent="0.3">
      <c r="A1744">
        <v>6743</v>
      </c>
      <c r="B1744" t="s">
        <v>2289</v>
      </c>
      <c r="C1744" s="9"/>
      <c r="D1744" s="9">
        <v>2.23880597014925</v>
      </c>
      <c r="E1744" s="9">
        <v>2.5423728813559299</v>
      </c>
      <c r="F1744" s="9">
        <v>2.7906976744185998</v>
      </c>
      <c r="G1744" s="9">
        <f t="shared" si="27"/>
        <v>7.5718765259237797</v>
      </c>
      <c r="H1744" t="s">
        <v>2520</v>
      </c>
      <c r="I1744" t="s">
        <v>2517</v>
      </c>
    </row>
    <row r="1745" spans="1:9" x14ac:dyDescent="0.3">
      <c r="A1745">
        <v>6515</v>
      </c>
      <c r="B1745" t="s">
        <v>2271</v>
      </c>
      <c r="C1745" s="9"/>
      <c r="D1745" s="9">
        <v>4.9253731343283498</v>
      </c>
      <c r="E1745" s="9">
        <v>2.5423728813559299</v>
      </c>
      <c r="F1745" s="9"/>
      <c r="G1745" s="9">
        <f t="shared" si="27"/>
        <v>7.4677460156842796</v>
      </c>
      <c r="H1745" t="s">
        <v>2530</v>
      </c>
      <c r="I1745" t="s">
        <v>2519</v>
      </c>
    </row>
    <row r="1746" spans="1:9" x14ac:dyDescent="0.3">
      <c r="A1746">
        <v>2420</v>
      </c>
      <c r="B1746" t="s">
        <v>2034</v>
      </c>
      <c r="C1746" s="9"/>
      <c r="D1746" s="9">
        <v>4.4776119402985</v>
      </c>
      <c r="E1746" s="9">
        <v>2.5423728813559299</v>
      </c>
      <c r="F1746" s="9"/>
      <c r="G1746" s="9">
        <f t="shared" si="27"/>
        <v>7.0199848216544298</v>
      </c>
      <c r="H1746" t="s">
        <v>2481</v>
      </c>
      <c r="I1746" t="s">
        <v>2466</v>
      </c>
    </row>
    <row r="1747" spans="1:9" x14ac:dyDescent="0.3">
      <c r="A1747">
        <v>5361</v>
      </c>
      <c r="B1747" t="s">
        <v>1038</v>
      </c>
      <c r="C1747" s="9"/>
      <c r="D1747" s="9">
        <v>4.4776119402985</v>
      </c>
      <c r="E1747" s="9">
        <v>2.5423728813559299</v>
      </c>
      <c r="F1747" s="9"/>
      <c r="G1747" s="9">
        <f t="shared" si="27"/>
        <v>7.0199848216544298</v>
      </c>
      <c r="H1747" t="s">
        <v>2478</v>
      </c>
      <c r="I1747" t="s">
        <v>2474</v>
      </c>
    </row>
    <row r="1748" spans="1:9" x14ac:dyDescent="0.3">
      <c r="A1748">
        <v>6783</v>
      </c>
      <c r="B1748" t="s">
        <v>2290</v>
      </c>
      <c r="C1748" s="9"/>
      <c r="D1748" s="9">
        <v>4.4776119402985</v>
      </c>
      <c r="E1748" s="9">
        <v>2.5423728813559299</v>
      </c>
      <c r="F1748" s="9"/>
      <c r="G1748" s="9">
        <f t="shared" si="27"/>
        <v>7.0199848216544298</v>
      </c>
      <c r="H1748" t="s">
        <v>4</v>
      </c>
      <c r="I1748" t="s">
        <v>2472</v>
      </c>
    </row>
    <row r="1749" spans="1:9" x14ac:dyDescent="0.3">
      <c r="A1749">
        <v>8909</v>
      </c>
      <c r="B1749" t="s">
        <v>2403</v>
      </c>
      <c r="C1749" s="9"/>
      <c r="D1749" s="9"/>
      <c r="E1749" s="9">
        <v>2.5423728813559299</v>
      </c>
      <c r="F1749" s="9">
        <v>4.4651162790697603</v>
      </c>
      <c r="G1749" s="9">
        <f t="shared" si="27"/>
        <v>7.0074891604256901</v>
      </c>
      <c r="H1749" t="s">
        <v>2483</v>
      </c>
      <c r="I1749" t="s">
        <v>2472</v>
      </c>
    </row>
    <row r="1750" spans="1:9" x14ac:dyDescent="0.3">
      <c r="A1750">
        <v>4873</v>
      </c>
      <c r="B1750" t="s">
        <v>935</v>
      </c>
      <c r="C1750" s="9"/>
      <c r="D1750" s="9"/>
      <c r="E1750" s="9">
        <v>2.5423728813559299</v>
      </c>
      <c r="F1750" s="9">
        <v>3.9069767441860401</v>
      </c>
      <c r="G1750" s="9">
        <f t="shared" si="27"/>
        <v>6.44934962554197</v>
      </c>
      <c r="H1750" t="s">
        <v>2476</v>
      </c>
      <c r="I1750" t="s">
        <v>2477</v>
      </c>
    </row>
    <row r="1751" spans="1:9" x14ac:dyDescent="0.3">
      <c r="A1751">
        <v>5902</v>
      </c>
      <c r="B1751" t="s">
        <v>2230</v>
      </c>
      <c r="C1751" s="9"/>
      <c r="D1751" s="9"/>
      <c r="E1751" s="9">
        <v>2.5423728813559299</v>
      </c>
      <c r="F1751" s="9">
        <v>3.34883720930232</v>
      </c>
      <c r="G1751" s="9">
        <f t="shared" si="27"/>
        <v>5.8912100906582499</v>
      </c>
      <c r="H1751" t="s">
        <v>2507</v>
      </c>
      <c r="I1751" t="s">
        <v>2506</v>
      </c>
    </row>
    <row r="1752" spans="1:9" x14ac:dyDescent="0.3">
      <c r="A1752">
        <v>3754</v>
      </c>
      <c r="B1752" t="s">
        <v>708</v>
      </c>
      <c r="C1752" s="9"/>
      <c r="D1752" s="9">
        <v>3.1343283582089501</v>
      </c>
      <c r="E1752" s="9">
        <v>2.5423728813559299</v>
      </c>
      <c r="F1752" s="9"/>
      <c r="G1752" s="9">
        <f t="shared" si="27"/>
        <v>5.6767012395648795</v>
      </c>
      <c r="H1752" t="s">
        <v>114</v>
      </c>
      <c r="I1752" t="s">
        <v>2468</v>
      </c>
    </row>
    <row r="1753" spans="1:9" x14ac:dyDescent="0.3">
      <c r="A1753">
        <v>4356</v>
      </c>
      <c r="B1753" t="s">
        <v>836</v>
      </c>
      <c r="C1753" s="9"/>
      <c r="D1753" s="9">
        <v>3.1343283582089501</v>
      </c>
      <c r="E1753" s="9">
        <v>2.5423728813559299</v>
      </c>
      <c r="F1753" s="9"/>
      <c r="G1753" s="9">
        <f t="shared" si="27"/>
        <v>5.6767012395648795</v>
      </c>
      <c r="H1753" t="s">
        <v>2501</v>
      </c>
      <c r="I1753" t="s">
        <v>2468</v>
      </c>
    </row>
    <row r="1754" spans="1:9" x14ac:dyDescent="0.3">
      <c r="A1754">
        <v>5804</v>
      </c>
      <c r="B1754" t="s">
        <v>1121</v>
      </c>
      <c r="C1754" s="9"/>
      <c r="D1754" s="9">
        <v>3.1343283582089501</v>
      </c>
      <c r="E1754" s="9">
        <v>2.5423728813559299</v>
      </c>
      <c r="F1754" s="9"/>
      <c r="G1754" s="9">
        <f t="shared" si="27"/>
        <v>5.6767012395648795</v>
      </c>
      <c r="H1754" t="s">
        <v>2485</v>
      </c>
      <c r="I1754" t="s">
        <v>2468</v>
      </c>
    </row>
    <row r="1755" spans="1:9" x14ac:dyDescent="0.3">
      <c r="A1755">
        <v>6816</v>
      </c>
      <c r="B1755" t="s">
        <v>2292</v>
      </c>
      <c r="C1755" s="9"/>
      <c r="D1755" s="9">
        <v>3.1343283582089501</v>
      </c>
      <c r="E1755" s="9">
        <v>2.5423728813559299</v>
      </c>
      <c r="F1755" s="9"/>
      <c r="G1755" s="9">
        <f t="shared" si="27"/>
        <v>5.6767012395648795</v>
      </c>
      <c r="H1755" t="s">
        <v>2500</v>
      </c>
      <c r="I1755" t="s">
        <v>2466</v>
      </c>
    </row>
    <row r="1756" spans="1:9" x14ac:dyDescent="0.3">
      <c r="A1756">
        <v>9475</v>
      </c>
      <c r="B1756" t="s">
        <v>1863</v>
      </c>
      <c r="C1756" s="9"/>
      <c r="D1756" s="9">
        <v>3.1343283582089501</v>
      </c>
      <c r="E1756" s="9">
        <v>2.5423728813559299</v>
      </c>
      <c r="F1756" s="9"/>
      <c r="G1756" s="9">
        <f t="shared" si="27"/>
        <v>5.6767012395648795</v>
      </c>
      <c r="H1756" t="s">
        <v>2503</v>
      </c>
      <c r="I1756" t="s">
        <v>2466</v>
      </c>
    </row>
    <row r="1757" spans="1:9" x14ac:dyDescent="0.3">
      <c r="A1757">
        <v>2119</v>
      </c>
      <c r="B1757" t="s">
        <v>2015</v>
      </c>
      <c r="C1757" s="9"/>
      <c r="D1757" s="9"/>
      <c r="E1757" s="9">
        <v>2.5423728813559299</v>
      </c>
      <c r="F1757" s="9">
        <v>2.7906976744185998</v>
      </c>
      <c r="G1757" s="9">
        <f t="shared" si="27"/>
        <v>5.3330705557745297</v>
      </c>
      <c r="H1757" t="s">
        <v>2523</v>
      </c>
      <c r="I1757" t="s">
        <v>2519</v>
      </c>
    </row>
    <row r="1758" spans="1:9" x14ac:dyDescent="0.3">
      <c r="A1758">
        <v>2261</v>
      </c>
      <c r="B1758" t="s">
        <v>408</v>
      </c>
      <c r="C1758" s="9"/>
      <c r="D1758" s="9"/>
      <c r="E1758" s="9">
        <v>2.5423728813559299</v>
      </c>
      <c r="F1758" s="9">
        <v>2.7906976744185998</v>
      </c>
      <c r="G1758" s="9">
        <f t="shared" si="27"/>
        <v>5.3330705557745297</v>
      </c>
      <c r="H1758" t="s">
        <v>2507</v>
      </c>
      <c r="I1758" t="s">
        <v>2506</v>
      </c>
    </row>
    <row r="1759" spans="1:9" x14ac:dyDescent="0.3">
      <c r="A1759">
        <v>2662</v>
      </c>
      <c r="B1759" t="s">
        <v>2053</v>
      </c>
      <c r="C1759" s="9"/>
      <c r="D1759" s="9"/>
      <c r="E1759" s="9">
        <v>2.5423728813559299</v>
      </c>
      <c r="F1759" s="9">
        <v>2.7906976744185998</v>
      </c>
      <c r="G1759" s="9">
        <f t="shared" si="27"/>
        <v>5.3330705557745297</v>
      </c>
      <c r="H1759" t="s">
        <v>2478</v>
      </c>
      <c r="I1759" t="s">
        <v>2474</v>
      </c>
    </row>
    <row r="1760" spans="1:9" x14ac:dyDescent="0.3">
      <c r="A1760">
        <v>2874</v>
      </c>
      <c r="B1760" t="s">
        <v>530</v>
      </c>
      <c r="C1760" s="9"/>
      <c r="D1760" s="9"/>
      <c r="E1760" s="9">
        <v>2.5423728813559299</v>
      </c>
      <c r="F1760" s="9">
        <v>2.7906976744185998</v>
      </c>
      <c r="G1760" s="9">
        <f t="shared" si="27"/>
        <v>5.3330705557745297</v>
      </c>
      <c r="H1760" t="s">
        <v>2478</v>
      </c>
      <c r="I1760" t="s">
        <v>2474</v>
      </c>
    </row>
    <row r="1761" spans="1:9" x14ac:dyDescent="0.3">
      <c r="A1761">
        <v>2919</v>
      </c>
      <c r="B1761" t="s">
        <v>543</v>
      </c>
      <c r="C1761" s="9"/>
      <c r="D1761" s="9"/>
      <c r="E1761" s="9">
        <v>2.5423728813559299</v>
      </c>
      <c r="F1761" s="9">
        <v>2.7906976744185998</v>
      </c>
      <c r="G1761" s="9">
        <f t="shared" si="27"/>
        <v>5.3330705557745297</v>
      </c>
      <c r="H1761" t="s">
        <v>2486</v>
      </c>
      <c r="I1761" t="s">
        <v>2468</v>
      </c>
    </row>
    <row r="1762" spans="1:9" x14ac:dyDescent="0.3">
      <c r="A1762">
        <v>3553</v>
      </c>
      <c r="B1762" t="s">
        <v>667</v>
      </c>
      <c r="C1762" s="9"/>
      <c r="D1762" s="9"/>
      <c r="E1762" s="9">
        <v>2.5423728813559299</v>
      </c>
      <c r="F1762" s="9">
        <v>2.7906976744185998</v>
      </c>
      <c r="G1762" s="9">
        <f t="shared" si="27"/>
        <v>5.3330705557745297</v>
      </c>
      <c r="H1762" t="s">
        <v>113</v>
      </c>
      <c r="I1762" t="s">
        <v>2464</v>
      </c>
    </row>
    <row r="1763" spans="1:9" x14ac:dyDescent="0.3">
      <c r="A1763">
        <v>3769</v>
      </c>
      <c r="B1763" t="s">
        <v>711</v>
      </c>
      <c r="C1763" s="9"/>
      <c r="D1763" s="9"/>
      <c r="E1763" s="9">
        <v>2.5423728813559299</v>
      </c>
      <c r="F1763" s="9">
        <v>2.7906976744185998</v>
      </c>
      <c r="G1763" s="9">
        <f t="shared" si="27"/>
        <v>5.3330705557745297</v>
      </c>
      <c r="H1763" t="s">
        <v>2507</v>
      </c>
      <c r="I1763" t="s">
        <v>2506</v>
      </c>
    </row>
    <row r="1764" spans="1:9" x14ac:dyDescent="0.3">
      <c r="A1764">
        <v>4476</v>
      </c>
      <c r="B1764" t="s">
        <v>864</v>
      </c>
      <c r="C1764" s="9"/>
      <c r="D1764" s="9"/>
      <c r="E1764" s="9">
        <v>2.5423728813559299</v>
      </c>
      <c r="F1764" s="9">
        <v>2.7906976744185998</v>
      </c>
      <c r="G1764" s="9">
        <f t="shared" si="27"/>
        <v>5.3330705557745297</v>
      </c>
      <c r="H1764" t="s">
        <v>2495</v>
      </c>
      <c r="I1764" t="s">
        <v>2470</v>
      </c>
    </row>
    <row r="1765" spans="1:9" x14ac:dyDescent="0.3">
      <c r="A1765">
        <v>4511</v>
      </c>
      <c r="B1765" t="s">
        <v>870</v>
      </c>
      <c r="C1765" s="9"/>
      <c r="D1765" s="9"/>
      <c r="E1765" s="9">
        <v>2.5423728813559299</v>
      </c>
      <c r="F1765" s="9">
        <v>2.7906976744185998</v>
      </c>
      <c r="G1765" s="9">
        <f t="shared" si="27"/>
        <v>5.3330705557745297</v>
      </c>
      <c r="H1765" t="s">
        <v>2469</v>
      </c>
      <c r="I1765" t="s">
        <v>2470</v>
      </c>
    </row>
    <row r="1766" spans="1:9" x14ac:dyDescent="0.3">
      <c r="A1766">
        <v>6236</v>
      </c>
      <c r="B1766" t="s">
        <v>1210</v>
      </c>
      <c r="C1766" s="9"/>
      <c r="D1766" s="9"/>
      <c r="E1766" s="9">
        <v>2.5423728813559299</v>
      </c>
      <c r="F1766" s="9">
        <v>2.7906976744185998</v>
      </c>
      <c r="G1766" s="9">
        <f t="shared" si="27"/>
        <v>5.3330705557745297</v>
      </c>
      <c r="H1766" t="s">
        <v>2527</v>
      </c>
      <c r="I1766" t="s">
        <v>2506</v>
      </c>
    </row>
    <row r="1767" spans="1:9" x14ac:dyDescent="0.3">
      <c r="A1767">
        <v>6943</v>
      </c>
      <c r="B1767" t="s">
        <v>2299</v>
      </c>
      <c r="C1767" s="9"/>
      <c r="D1767" s="9"/>
      <c r="E1767" s="9">
        <v>2.5423728813559299</v>
      </c>
      <c r="F1767" s="9">
        <v>2.7906976744185998</v>
      </c>
      <c r="G1767" s="9">
        <f t="shared" si="27"/>
        <v>5.3330705557745297</v>
      </c>
      <c r="H1767" t="s">
        <v>2509</v>
      </c>
      <c r="I1767" t="s">
        <v>2510</v>
      </c>
    </row>
    <row r="1768" spans="1:9" x14ac:dyDescent="0.3">
      <c r="A1768">
        <v>8182</v>
      </c>
      <c r="B1768" t="s">
        <v>1586</v>
      </c>
      <c r="C1768" s="9"/>
      <c r="D1768" s="9"/>
      <c r="E1768" s="9">
        <v>2.5423728813559299</v>
      </c>
      <c r="F1768" s="9">
        <v>2.7906976744185998</v>
      </c>
      <c r="G1768" s="9">
        <f t="shared" si="27"/>
        <v>5.3330705557745297</v>
      </c>
      <c r="H1768" t="s">
        <v>2499</v>
      </c>
      <c r="I1768" t="s">
        <v>2470</v>
      </c>
    </row>
    <row r="1769" spans="1:9" x14ac:dyDescent="0.3">
      <c r="A1769">
        <v>8211</v>
      </c>
      <c r="B1769" t="s">
        <v>1591</v>
      </c>
      <c r="C1769" s="9"/>
      <c r="D1769" s="9"/>
      <c r="E1769" s="9">
        <v>2.5423728813559299</v>
      </c>
      <c r="F1769" s="9">
        <v>2.7906976744185998</v>
      </c>
      <c r="G1769" s="9">
        <f t="shared" si="27"/>
        <v>5.3330705557745297</v>
      </c>
      <c r="H1769" t="s">
        <v>2521</v>
      </c>
      <c r="I1769" t="s">
        <v>2519</v>
      </c>
    </row>
    <row r="1770" spans="1:9" x14ac:dyDescent="0.3">
      <c r="A1770">
        <v>8335</v>
      </c>
      <c r="B1770" t="s">
        <v>1617</v>
      </c>
      <c r="C1770" s="9"/>
      <c r="D1770" s="9"/>
      <c r="E1770" s="9">
        <v>2.5423728813559299</v>
      </c>
      <c r="F1770" s="9">
        <v>2.7906976744185998</v>
      </c>
      <c r="G1770" s="9">
        <f t="shared" si="27"/>
        <v>5.3330705557745297</v>
      </c>
      <c r="H1770" t="s">
        <v>2530</v>
      </c>
      <c r="I1770" t="s">
        <v>2519</v>
      </c>
    </row>
    <row r="1771" spans="1:9" x14ac:dyDescent="0.3">
      <c r="A1771">
        <v>8708</v>
      </c>
      <c r="B1771" t="s">
        <v>1685</v>
      </c>
      <c r="C1771" s="9"/>
      <c r="D1771" s="9"/>
      <c r="E1771" s="9">
        <v>2.5423728813559299</v>
      </c>
      <c r="F1771" s="9">
        <v>2.7906976744185998</v>
      </c>
      <c r="G1771" s="9">
        <f t="shared" si="27"/>
        <v>5.3330705557745297</v>
      </c>
      <c r="H1771" t="s">
        <v>2478</v>
      </c>
      <c r="I1771" t="s">
        <v>2474</v>
      </c>
    </row>
    <row r="1772" spans="1:9" x14ac:dyDescent="0.3">
      <c r="A1772">
        <v>8938</v>
      </c>
      <c r="B1772" t="s">
        <v>1735</v>
      </c>
      <c r="C1772" s="9"/>
      <c r="D1772" s="9"/>
      <c r="E1772" s="9">
        <v>2.5423728813559299</v>
      </c>
      <c r="F1772" s="9">
        <v>2.7906976744185998</v>
      </c>
      <c r="G1772" s="9">
        <f t="shared" si="27"/>
        <v>5.3330705557745297</v>
      </c>
      <c r="H1772" t="s">
        <v>2491</v>
      </c>
      <c r="I1772" t="s">
        <v>2492</v>
      </c>
    </row>
    <row r="1773" spans="1:9" x14ac:dyDescent="0.3">
      <c r="A1773">
        <v>9467</v>
      </c>
      <c r="B1773" t="s">
        <v>1862</v>
      </c>
      <c r="C1773" s="9"/>
      <c r="D1773" s="9"/>
      <c r="E1773" s="9">
        <v>2.5423728813559299</v>
      </c>
      <c r="F1773" s="9">
        <v>2.7906976744185998</v>
      </c>
      <c r="G1773" s="9">
        <f t="shared" si="27"/>
        <v>5.3330705557745297</v>
      </c>
      <c r="H1773" t="s">
        <v>2486</v>
      </c>
      <c r="I1773" t="s">
        <v>2468</v>
      </c>
    </row>
    <row r="1774" spans="1:9" x14ac:dyDescent="0.3">
      <c r="A1774">
        <v>9492</v>
      </c>
      <c r="B1774" t="s">
        <v>1867</v>
      </c>
      <c r="C1774" s="9"/>
      <c r="D1774" s="9"/>
      <c r="E1774" s="9">
        <v>2.5423728813559299</v>
      </c>
      <c r="F1774" s="9">
        <v>2.7906976744185998</v>
      </c>
      <c r="G1774" s="9">
        <f t="shared" si="27"/>
        <v>5.3330705557745297</v>
      </c>
      <c r="H1774" t="s">
        <v>2482</v>
      </c>
      <c r="I1774" t="s">
        <v>2477</v>
      </c>
    </row>
    <row r="1775" spans="1:9" x14ac:dyDescent="0.3">
      <c r="A1775">
        <v>9554</v>
      </c>
      <c r="B1775" t="s">
        <v>1885</v>
      </c>
      <c r="C1775" s="9"/>
      <c r="D1775" s="9"/>
      <c r="E1775" s="9">
        <v>2.5423728813559299</v>
      </c>
      <c r="F1775" s="9">
        <v>2.7906976744185998</v>
      </c>
      <c r="G1775" s="9">
        <f t="shared" si="27"/>
        <v>5.3330705557745297</v>
      </c>
      <c r="H1775" t="s">
        <v>2473</v>
      </c>
      <c r="I1775" t="s">
        <v>2474</v>
      </c>
    </row>
    <row r="1776" spans="1:9" x14ac:dyDescent="0.3">
      <c r="A1776">
        <v>9615</v>
      </c>
      <c r="B1776" t="s">
        <v>2441</v>
      </c>
      <c r="C1776" s="9"/>
      <c r="D1776" s="9"/>
      <c r="E1776" s="9">
        <v>2.5423728813559299</v>
      </c>
      <c r="F1776" s="9">
        <v>2.7906976744185998</v>
      </c>
      <c r="G1776" s="9">
        <f t="shared" si="27"/>
        <v>5.3330705557745297</v>
      </c>
      <c r="H1776" t="s">
        <v>2507</v>
      </c>
      <c r="I1776" t="s">
        <v>2506</v>
      </c>
    </row>
    <row r="1777" spans="1:9" x14ac:dyDescent="0.3">
      <c r="A1777">
        <v>2426</v>
      </c>
      <c r="B1777" t="s">
        <v>448</v>
      </c>
      <c r="C1777" s="9"/>
      <c r="D1777" s="9">
        <v>2.6865671641790998</v>
      </c>
      <c r="E1777" s="9">
        <v>2.5423728813559299</v>
      </c>
      <c r="F1777" s="9"/>
      <c r="G1777" s="9">
        <f t="shared" si="27"/>
        <v>5.2289400455350297</v>
      </c>
      <c r="H1777" t="s">
        <v>2489</v>
      </c>
      <c r="I1777" t="s">
        <v>2480</v>
      </c>
    </row>
    <row r="1778" spans="1:9" x14ac:dyDescent="0.3">
      <c r="A1778">
        <v>2789</v>
      </c>
      <c r="B1778" t="s">
        <v>2059</v>
      </c>
      <c r="C1778" s="9"/>
      <c r="D1778" s="9">
        <v>2.6865671641790998</v>
      </c>
      <c r="E1778" s="9">
        <v>2.5423728813559299</v>
      </c>
      <c r="F1778" s="9"/>
      <c r="G1778" s="9">
        <f t="shared" si="27"/>
        <v>5.2289400455350297</v>
      </c>
      <c r="H1778" t="s">
        <v>2513</v>
      </c>
      <c r="I1778" t="s">
        <v>2512</v>
      </c>
    </row>
    <row r="1779" spans="1:9" x14ac:dyDescent="0.3">
      <c r="A1779">
        <v>2834</v>
      </c>
      <c r="B1779" t="s">
        <v>523</v>
      </c>
      <c r="C1779" s="9"/>
      <c r="D1779" s="9">
        <v>2.6865671641790998</v>
      </c>
      <c r="E1779" s="9">
        <v>2.5423728813559299</v>
      </c>
      <c r="F1779" s="9"/>
      <c r="G1779" s="9">
        <f t="shared" si="27"/>
        <v>5.2289400455350297</v>
      </c>
      <c r="H1779" t="s">
        <v>4</v>
      </c>
      <c r="I1779" t="s">
        <v>2472</v>
      </c>
    </row>
    <row r="1780" spans="1:9" x14ac:dyDescent="0.3">
      <c r="A1780">
        <v>3295</v>
      </c>
      <c r="B1780" t="s">
        <v>81</v>
      </c>
      <c r="C1780" s="9"/>
      <c r="D1780" s="9">
        <v>2.6865671641790998</v>
      </c>
      <c r="E1780" s="9">
        <v>2.5423728813559299</v>
      </c>
      <c r="F1780" s="9"/>
      <c r="G1780" s="9">
        <f t="shared" si="27"/>
        <v>5.2289400455350297</v>
      </c>
      <c r="H1780" t="s">
        <v>2485</v>
      </c>
      <c r="I1780" t="s">
        <v>2468</v>
      </c>
    </row>
    <row r="1781" spans="1:9" x14ac:dyDescent="0.3">
      <c r="A1781">
        <v>3505</v>
      </c>
      <c r="B1781" t="s">
        <v>657</v>
      </c>
      <c r="C1781" s="9"/>
      <c r="D1781" s="9">
        <v>2.6865671641790998</v>
      </c>
      <c r="E1781" s="9">
        <v>2.5423728813559299</v>
      </c>
      <c r="F1781" s="9"/>
      <c r="G1781" s="9">
        <f t="shared" si="27"/>
        <v>5.2289400455350297</v>
      </c>
      <c r="H1781" t="s">
        <v>2516</v>
      </c>
      <c r="I1781" t="s">
        <v>2517</v>
      </c>
    </row>
    <row r="1782" spans="1:9" x14ac:dyDescent="0.3">
      <c r="A1782">
        <v>3652</v>
      </c>
      <c r="B1782" t="s">
        <v>685</v>
      </c>
      <c r="C1782" s="9"/>
      <c r="D1782" s="9">
        <v>2.6865671641790998</v>
      </c>
      <c r="E1782" s="9">
        <v>2.5423728813559299</v>
      </c>
      <c r="F1782" s="9"/>
      <c r="G1782" s="9">
        <f t="shared" si="27"/>
        <v>5.2289400455350297</v>
      </c>
      <c r="H1782" t="s">
        <v>2521</v>
      </c>
      <c r="I1782" t="s">
        <v>2519</v>
      </c>
    </row>
    <row r="1783" spans="1:9" x14ac:dyDescent="0.3">
      <c r="A1783">
        <v>3896</v>
      </c>
      <c r="B1783" t="s">
        <v>2122</v>
      </c>
      <c r="C1783" s="9"/>
      <c r="D1783" s="9">
        <v>2.6865671641790998</v>
      </c>
      <c r="E1783" s="9">
        <v>2.5423728813559299</v>
      </c>
      <c r="F1783" s="9"/>
      <c r="G1783" s="9">
        <f t="shared" si="27"/>
        <v>5.2289400455350297</v>
      </c>
      <c r="H1783" t="s">
        <v>2478</v>
      </c>
      <c r="I1783" t="s">
        <v>2474</v>
      </c>
    </row>
    <row r="1784" spans="1:9" x14ac:dyDescent="0.3">
      <c r="A1784">
        <v>9552</v>
      </c>
      <c r="B1784" t="s">
        <v>1884</v>
      </c>
      <c r="C1784" s="9"/>
      <c r="D1784" s="9">
        <v>2.6865671641790998</v>
      </c>
      <c r="E1784" s="9">
        <v>2.5423728813559299</v>
      </c>
      <c r="F1784" s="9"/>
      <c r="G1784" s="9">
        <f t="shared" si="27"/>
        <v>5.2289400455350297</v>
      </c>
      <c r="H1784" t="s">
        <v>114</v>
      </c>
      <c r="I1784" t="s">
        <v>2468</v>
      </c>
    </row>
    <row r="1785" spans="1:9" x14ac:dyDescent="0.3">
      <c r="A1785">
        <v>1283</v>
      </c>
      <c r="B1785" t="s">
        <v>227</v>
      </c>
      <c r="C1785" s="9"/>
      <c r="D1785" s="9">
        <v>2.23880597014925</v>
      </c>
      <c r="E1785" s="9">
        <v>2.5423728813559299</v>
      </c>
      <c r="F1785" s="9"/>
      <c r="G1785" s="9">
        <f t="shared" si="27"/>
        <v>4.7811788515051798</v>
      </c>
      <c r="H1785" t="s">
        <v>2496</v>
      </c>
      <c r="I1785" t="s">
        <v>2497</v>
      </c>
    </row>
    <row r="1786" spans="1:9" x14ac:dyDescent="0.3">
      <c r="A1786">
        <v>1377</v>
      </c>
      <c r="B1786" t="s">
        <v>246</v>
      </c>
      <c r="C1786" s="9"/>
      <c r="D1786" s="9">
        <v>2.23880597014925</v>
      </c>
      <c r="E1786" s="9">
        <v>2.5423728813559299</v>
      </c>
      <c r="F1786" s="9"/>
      <c r="G1786" s="9">
        <f t="shared" si="27"/>
        <v>4.7811788515051798</v>
      </c>
      <c r="H1786" t="s">
        <v>2500</v>
      </c>
      <c r="I1786" t="s">
        <v>2466</v>
      </c>
    </row>
    <row r="1787" spans="1:9" x14ac:dyDescent="0.3">
      <c r="A1787">
        <v>1736</v>
      </c>
      <c r="B1787" t="s">
        <v>320</v>
      </c>
      <c r="C1787" s="9"/>
      <c r="D1787" s="9">
        <v>2.23880597014925</v>
      </c>
      <c r="E1787" s="9">
        <v>2.5423728813559299</v>
      </c>
      <c r="F1787" s="9"/>
      <c r="G1787" s="9">
        <f t="shared" si="27"/>
        <v>4.7811788515051798</v>
      </c>
      <c r="H1787" t="s">
        <v>2483</v>
      </c>
      <c r="I1787" t="s">
        <v>2472</v>
      </c>
    </row>
    <row r="1788" spans="1:9" x14ac:dyDescent="0.3">
      <c r="A1788">
        <v>2040</v>
      </c>
      <c r="B1788" t="s">
        <v>367</v>
      </c>
      <c r="C1788" s="9"/>
      <c r="D1788" s="9">
        <v>2.23880597014925</v>
      </c>
      <c r="E1788" s="9">
        <v>2.5423728813559299</v>
      </c>
      <c r="F1788" s="9"/>
      <c r="G1788" s="9">
        <f t="shared" si="27"/>
        <v>4.7811788515051798</v>
      </c>
      <c r="H1788" t="s">
        <v>2513</v>
      </c>
      <c r="I1788" t="s">
        <v>2512</v>
      </c>
    </row>
    <row r="1789" spans="1:9" x14ac:dyDescent="0.3">
      <c r="A1789">
        <v>2760</v>
      </c>
      <c r="B1789" t="s">
        <v>508</v>
      </c>
      <c r="C1789" s="9"/>
      <c r="D1789" s="9">
        <v>2.23880597014925</v>
      </c>
      <c r="E1789" s="9">
        <v>2.5423728813559299</v>
      </c>
      <c r="F1789" s="9"/>
      <c r="G1789" s="9">
        <f t="shared" si="27"/>
        <v>4.7811788515051798</v>
      </c>
      <c r="H1789" t="s">
        <v>2486</v>
      </c>
      <c r="I1789" t="s">
        <v>2468</v>
      </c>
    </row>
    <row r="1790" spans="1:9" x14ac:dyDescent="0.3">
      <c r="A1790">
        <v>3427</v>
      </c>
      <c r="B1790" t="s">
        <v>2089</v>
      </c>
      <c r="C1790" s="9"/>
      <c r="D1790" s="9">
        <v>2.23880597014925</v>
      </c>
      <c r="E1790" s="9">
        <v>2.5423728813559299</v>
      </c>
      <c r="F1790" s="9"/>
      <c r="G1790" s="9">
        <f t="shared" si="27"/>
        <v>4.7811788515051798</v>
      </c>
      <c r="H1790" t="s">
        <v>2530</v>
      </c>
      <c r="I1790" t="s">
        <v>2519</v>
      </c>
    </row>
    <row r="1791" spans="1:9" x14ac:dyDescent="0.3">
      <c r="A1791">
        <v>3702</v>
      </c>
      <c r="B1791" t="s">
        <v>696</v>
      </c>
      <c r="C1791" s="9"/>
      <c r="D1791" s="9">
        <v>2.23880597014925</v>
      </c>
      <c r="E1791" s="9">
        <v>2.5423728813559299</v>
      </c>
      <c r="F1791" s="9"/>
      <c r="G1791" s="9">
        <f t="shared" si="27"/>
        <v>4.7811788515051798</v>
      </c>
      <c r="H1791" t="s">
        <v>2487</v>
      </c>
      <c r="I1791" t="s">
        <v>2468</v>
      </c>
    </row>
    <row r="1792" spans="1:9" x14ac:dyDescent="0.3">
      <c r="A1792">
        <v>4595</v>
      </c>
      <c r="B1792" t="s">
        <v>2166</v>
      </c>
      <c r="C1792" s="9"/>
      <c r="D1792" s="9">
        <v>2.23880597014925</v>
      </c>
      <c r="E1792" s="9">
        <v>2.5423728813559299</v>
      </c>
      <c r="F1792" s="9"/>
      <c r="G1792" s="9">
        <f t="shared" si="27"/>
        <v>4.7811788515051798</v>
      </c>
      <c r="H1792" t="s">
        <v>2473</v>
      </c>
      <c r="I1792" t="s">
        <v>2474</v>
      </c>
    </row>
    <row r="1793" spans="1:9" x14ac:dyDescent="0.3">
      <c r="A1793">
        <v>4771</v>
      </c>
      <c r="B1793" t="s">
        <v>2176</v>
      </c>
      <c r="C1793" s="9"/>
      <c r="D1793" s="9">
        <v>2.23880597014925</v>
      </c>
      <c r="E1793" s="9">
        <v>2.5423728813559299</v>
      </c>
      <c r="F1793" s="9"/>
      <c r="G1793" s="9">
        <f t="shared" si="27"/>
        <v>4.7811788515051798</v>
      </c>
      <c r="H1793" t="s">
        <v>4</v>
      </c>
      <c r="I1793" t="s">
        <v>2472</v>
      </c>
    </row>
    <row r="1794" spans="1:9" x14ac:dyDescent="0.3">
      <c r="A1794">
        <v>4895</v>
      </c>
      <c r="B1794" t="s">
        <v>943</v>
      </c>
      <c r="C1794" s="9"/>
      <c r="D1794" s="9">
        <v>2.23880597014925</v>
      </c>
      <c r="E1794" s="9">
        <v>2.5423728813559299</v>
      </c>
      <c r="F1794" s="9"/>
      <c r="G1794" s="9">
        <f t="shared" ref="G1794:G1857" si="28">C1794+D1794+E1794+F1794</f>
        <v>4.7811788515051798</v>
      </c>
      <c r="H1794" t="s">
        <v>2526</v>
      </c>
      <c r="I1794" t="s">
        <v>2519</v>
      </c>
    </row>
    <row r="1795" spans="1:9" x14ac:dyDescent="0.3">
      <c r="A1795">
        <v>4951</v>
      </c>
      <c r="B1795" t="s">
        <v>957</v>
      </c>
      <c r="C1795" s="9"/>
      <c r="D1795" s="9">
        <v>2.23880597014925</v>
      </c>
      <c r="E1795" s="9">
        <v>2.5423728813559299</v>
      </c>
      <c r="F1795" s="9"/>
      <c r="G1795" s="9">
        <f t="shared" si="28"/>
        <v>4.7811788515051798</v>
      </c>
      <c r="H1795" t="s">
        <v>2514</v>
      </c>
      <c r="I1795" t="s">
        <v>2512</v>
      </c>
    </row>
    <row r="1796" spans="1:9" x14ac:dyDescent="0.3">
      <c r="A1796">
        <v>4989</v>
      </c>
      <c r="B1796" t="s">
        <v>963</v>
      </c>
      <c r="C1796" s="9"/>
      <c r="D1796" s="9">
        <v>2.23880597014925</v>
      </c>
      <c r="E1796" s="9">
        <v>2.5423728813559299</v>
      </c>
      <c r="F1796" s="9"/>
      <c r="G1796" s="9">
        <f t="shared" si="28"/>
        <v>4.7811788515051798</v>
      </c>
      <c r="H1796" t="s">
        <v>2504</v>
      </c>
      <c r="I1796" t="s">
        <v>2497</v>
      </c>
    </row>
    <row r="1797" spans="1:9" x14ac:dyDescent="0.3">
      <c r="A1797">
        <v>5160</v>
      </c>
      <c r="B1797" t="s">
        <v>1002</v>
      </c>
      <c r="C1797" s="9"/>
      <c r="D1797" s="9">
        <v>2.23880597014925</v>
      </c>
      <c r="E1797" s="9">
        <v>2.5423728813559299</v>
      </c>
      <c r="F1797" s="9"/>
      <c r="G1797" s="9">
        <f t="shared" si="28"/>
        <v>4.7811788515051798</v>
      </c>
      <c r="H1797" t="s">
        <v>2521</v>
      </c>
      <c r="I1797" t="s">
        <v>2519</v>
      </c>
    </row>
    <row r="1798" spans="1:9" x14ac:dyDescent="0.3">
      <c r="A1798">
        <v>6278</v>
      </c>
      <c r="B1798" t="s">
        <v>1219</v>
      </c>
      <c r="C1798" s="9"/>
      <c r="D1798" s="9">
        <v>2.23880597014925</v>
      </c>
      <c r="E1798" s="9">
        <v>2.5423728813559299</v>
      </c>
      <c r="F1798" s="9"/>
      <c r="G1798" s="9">
        <f t="shared" si="28"/>
        <v>4.7811788515051798</v>
      </c>
      <c r="H1798" t="s">
        <v>2483</v>
      </c>
      <c r="I1798" t="s">
        <v>2472</v>
      </c>
    </row>
    <row r="1799" spans="1:9" x14ac:dyDescent="0.3">
      <c r="A1799">
        <v>6513</v>
      </c>
      <c r="B1799" t="s">
        <v>2270</v>
      </c>
      <c r="C1799" s="9"/>
      <c r="D1799" s="9">
        <v>2.23880597014925</v>
      </c>
      <c r="E1799" s="9">
        <v>2.5423728813559299</v>
      </c>
      <c r="F1799" s="9"/>
      <c r="G1799" s="9">
        <f t="shared" si="28"/>
        <v>4.7811788515051798</v>
      </c>
      <c r="H1799" t="s">
        <v>4</v>
      </c>
      <c r="I1799" t="s">
        <v>2472</v>
      </c>
    </row>
    <row r="1800" spans="1:9" x14ac:dyDescent="0.3">
      <c r="A1800">
        <v>7086</v>
      </c>
      <c r="B1800" t="s">
        <v>1378</v>
      </c>
      <c r="C1800" s="9"/>
      <c r="D1800" s="9">
        <v>2.23880597014925</v>
      </c>
      <c r="E1800" s="9">
        <v>2.5423728813559299</v>
      </c>
      <c r="F1800" s="9"/>
      <c r="G1800" s="9">
        <f t="shared" si="28"/>
        <v>4.7811788515051798</v>
      </c>
      <c r="H1800" t="s">
        <v>2500</v>
      </c>
      <c r="I1800" t="s">
        <v>2466</v>
      </c>
    </row>
    <row r="1801" spans="1:9" x14ac:dyDescent="0.3">
      <c r="A1801">
        <v>7293</v>
      </c>
      <c r="B1801" t="s">
        <v>1411</v>
      </c>
      <c r="C1801" s="9"/>
      <c r="D1801" s="9">
        <v>2.23880597014925</v>
      </c>
      <c r="E1801" s="9">
        <v>2.5423728813559299</v>
      </c>
      <c r="F1801" s="9"/>
      <c r="G1801" s="9">
        <f t="shared" si="28"/>
        <v>4.7811788515051798</v>
      </c>
      <c r="H1801" t="s">
        <v>2476</v>
      </c>
      <c r="I1801" t="s">
        <v>2477</v>
      </c>
    </row>
    <row r="1802" spans="1:9" x14ac:dyDescent="0.3">
      <c r="A1802">
        <v>7928</v>
      </c>
      <c r="B1802" t="s">
        <v>1540</v>
      </c>
      <c r="C1802" s="9"/>
      <c r="D1802" s="9">
        <v>2.23880597014925</v>
      </c>
      <c r="E1802" s="9">
        <v>2.5423728813559299</v>
      </c>
      <c r="F1802" s="9"/>
      <c r="G1802" s="9">
        <f t="shared" si="28"/>
        <v>4.7811788515051798</v>
      </c>
      <c r="H1802" t="s">
        <v>2514</v>
      </c>
      <c r="I1802" t="s">
        <v>2512</v>
      </c>
    </row>
    <row r="1803" spans="1:9" x14ac:dyDescent="0.3">
      <c r="A1803">
        <v>7971</v>
      </c>
      <c r="B1803" t="s">
        <v>2365</v>
      </c>
      <c r="C1803" s="9"/>
      <c r="D1803" s="9">
        <v>2.23880597014925</v>
      </c>
      <c r="E1803" s="9">
        <v>2.5423728813559299</v>
      </c>
      <c r="F1803" s="9"/>
      <c r="G1803" s="9">
        <f t="shared" si="28"/>
        <v>4.7811788515051798</v>
      </c>
      <c r="H1803" t="s">
        <v>2479</v>
      </c>
      <c r="I1803" t="s">
        <v>2480</v>
      </c>
    </row>
    <row r="1804" spans="1:9" x14ac:dyDescent="0.3">
      <c r="A1804">
        <v>7975</v>
      </c>
      <c r="B1804" t="s">
        <v>2366</v>
      </c>
      <c r="C1804" s="9"/>
      <c r="D1804" s="9">
        <v>2.23880597014925</v>
      </c>
      <c r="E1804" s="9">
        <v>2.5423728813559299</v>
      </c>
      <c r="F1804" s="9"/>
      <c r="G1804" s="9">
        <f t="shared" si="28"/>
        <v>4.7811788515051798</v>
      </c>
      <c r="H1804" t="s">
        <v>2520</v>
      </c>
      <c r="I1804" t="s">
        <v>2517</v>
      </c>
    </row>
    <row r="1805" spans="1:9" x14ac:dyDescent="0.3">
      <c r="A1805">
        <v>8305</v>
      </c>
      <c r="B1805" t="s">
        <v>1610</v>
      </c>
      <c r="C1805" s="9"/>
      <c r="D1805" s="9">
        <v>2.23880597014925</v>
      </c>
      <c r="E1805" s="9">
        <v>2.5423728813559299</v>
      </c>
      <c r="F1805" s="9"/>
      <c r="G1805" s="9">
        <f t="shared" si="28"/>
        <v>4.7811788515051798</v>
      </c>
      <c r="H1805" t="s">
        <v>2498</v>
      </c>
      <c r="I1805" t="s">
        <v>2470</v>
      </c>
    </row>
    <row r="1806" spans="1:9" x14ac:dyDescent="0.3">
      <c r="A1806">
        <v>8836</v>
      </c>
      <c r="B1806" t="s">
        <v>1706</v>
      </c>
      <c r="C1806" s="9"/>
      <c r="D1806" s="9">
        <v>2.23880597014925</v>
      </c>
      <c r="E1806" s="9">
        <v>2.5423728813559299</v>
      </c>
      <c r="F1806" s="9"/>
      <c r="G1806" s="9">
        <f t="shared" si="28"/>
        <v>4.7811788515051798</v>
      </c>
      <c r="H1806" t="s">
        <v>2487</v>
      </c>
      <c r="I1806" t="s">
        <v>2468</v>
      </c>
    </row>
    <row r="1807" spans="1:9" x14ac:dyDescent="0.3">
      <c r="A1807">
        <v>9011</v>
      </c>
      <c r="B1807" t="s">
        <v>2412</v>
      </c>
      <c r="C1807" s="9"/>
      <c r="D1807" s="9">
        <v>2.23880597014925</v>
      </c>
      <c r="E1807" s="9">
        <v>2.5423728813559299</v>
      </c>
      <c r="F1807" s="9"/>
      <c r="G1807" s="9">
        <f t="shared" si="28"/>
        <v>4.7811788515051798</v>
      </c>
      <c r="H1807" t="s">
        <v>2489</v>
      </c>
      <c r="I1807" t="s">
        <v>2480</v>
      </c>
    </row>
    <row r="1808" spans="1:9" x14ac:dyDescent="0.3">
      <c r="A1808">
        <v>9226</v>
      </c>
      <c r="B1808" t="s">
        <v>2424</v>
      </c>
      <c r="C1808" s="9"/>
      <c r="D1808" s="9">
        <v>2.23880597014925</v>
      </c>
      <c r="E1808" s="9">
        <v>2.5423728813559299</v>
      </c>
      <c r="F1808" s="9"/>
      <c r="G1808" s="9">
        <f t="shared" si="28"/>
        <v>4.7811788515051798</v>
      </c>
      <c r="H1808" t="s">
        <v>2478</v>
      </c>
      <c r="I1808" t="s">
        <v>2474</v>
      </c>
    </row>
    <row r="1809" spans="1:9" x14ac:dyDescent="0.3">
      <c r="A1809">
        <v>9777</v>
      </c>
      <c r="B1809" t="s">
        <v>1935</v>
      </c>
      <c r="C1809" s="9"/>
      <c r="D1809" s="9">
        <v>2.23880597014925</v>
      </c>
      <c r="E1809" s="9">
        <v>2.5423728813559299</v>
      </c>
      <c r="F1809" s="9"/>
      <c r="G1809" s="9">
        <f t="shared" si="28"/>
        <v>4.7811788515051798</v>
      </c>
      <c r="H1809" t="s">
        <v>2501</v>
      </c>
      <c r="I1809" t="s">
        <v>2468</v>
      </c>
    </row>
    <row r="1810" spans="1:9" x14ac:dyDescent="0.3">
      <c r="A1810">
        <v>1533</v>
      </c>
      <c r="B1810" t="s">
        <v>278</v>
      </c>
      <c r="C1810" s="9"/>
      <c r="D1810" s="9"/>
      <c r="E1810" s="9">
        <v>2.5423728813559299</v>
      </c>
      <c r="F1810" s="9"/>
      <c r="G1810" s="9">
        <f t="shared" si="28"/>
        <v>2.5423728813559299</v>
      </c>
      <c r="H1810" t="s">
        <v>2507</v>
      </c>
      <c r="I1810" t="s">
        <v>2506</v>
      </c>
    </row>
    <row r="1811" spans="1:9" x14ac:dyDescent="0.3">
      <c r="A1811">
        <v>1603</v>
      </c>
      <c r="B1811" t="s">
        <v>1981</v>
      </c>
      <c r="C1811" s="9"/>
      <c r="D1811" s="9"/>
      <c r="E1811" s="9">
        <v>2.5423728813559299</v>
      </c>
      <c r="F1811" s="9"/>
      <c r="G1811" s="9">
        <f t="shared" si="28"/>
        <v>2.5423728813559299</v>
      </c>
      <c r="H1811" t="s">
        <v>2490</v>
      </c>
      <c r="I1811" t="s">
        <v>2472</v>
      </c>
    </row>
    <row r="1812" spans="1:9" x14ac:dyDescent="0.3">
      <c r="A1812">
        <v>1702</v>
      </c>
      <c r="B1812" t="s">
        <v>1988</v>
      </c>
      <c r="C1812" s="9"/>
      <c r="D1812" s="9"/>
      <c r="E1812" s="9">
        <v>2.5423728813559299</v>
      </c>
      <c r="F1812" s="9"/>
      <c r="G1812" s="9">
        <f t="shared" si="28"/>
        <v>2.5423728813559299</v>
      </c>
      <c r="H1812" t="s">
        <v>2530</v>
      </c>
      <c r="I1812" t="s">
        <v>2519</v>
      </c>
    </row>
    <row r="1813" spans="1:9" x14ac:dyDescent="0.3">
      <c r="A1813">
        <v>1713</v>
      </c>
      <c r="B1813" t="s">
        <v>1990</v>
      </c>
      <c r="C1813" s="9"/>
      <c r="D1813" s="9"/>
      <c r="E1813" s="9">
        <v>2.5423728813559299</v>
      </c>
      <c r="F1813" s="9"/>
      <c r="G1813" s="9">
        <f t="shared" si="28"/>
        <v>2.5423728813559299</v>
      </c>
      <c r="H1813" t="s">
        <v>2491</v>
      </c>
      <c r="I1813" t="s">
        <v>2492</v>
      </c>
    </row>
    <row r="1814" spans="1:9" x14ac:dyDescent="0.3">
      <c r="A1814">
        <v>1746</v>
      </c>
      <c r="B1814" t="s">
        <v>322</v>
      </c>
      <c r="C1814" s="9"/>
      <c r="D1814" s="9"/>
      <c r="E1814" s="9">
        <v>2.5423728813559299</v>
      </c>
      <c r="F1814" s="9"/>
      <c r="G1814" s="9">
        <f t="shared" si="28"/>
        <v>2.5423728813559299</v>
      </c>
      <c r="H1814" t="s">
        <v>2505</v>
      </c>
      <c r="I1814" t="s">
        <v>2506</v>
      </c>
    </row>
    <row r="1815" spans="1:9" x14ac:dyDescent="0.3">
      <c r="A1815">
        <v>1980</v>
      </c>
      <c r="B1815" t="s">
        <v>2007</v>
      </c>
      <c r="C1815" s="9"/>
      <c r="D1815" s="9"/>
      <c r="E1815" s="9">
        <v>2.5423728813559299</v>
      </c>
      <c r="F1815" s="9"/>
      <c r="G1815" s="9">
        <f t="shared" si="28"/>
        <v>2.5423728813559299</v>
      </c>
      <c r="H1815" t="s">
        <v>2522</v>
      </c>
      <c r="I1815" t="s">
        <v>2517</v>
      </c>
    </row>
    <row r="1816" spans="1:9" x14ac:dyDescent="0.3">
      <c r="A1816">
        <v>2084</v>
      </c>
      <c r="B1816" t="s">
        <v>377</v>
      </c>
      <c r="C1816" s="9"/>
      <c r="D1816" s="9"/>
      <c r="E1816" s="9">
        <v>2.5423728813559299</v>
      </c>
      <c r="F1816" s="9"/>
      <c r="G1816" s="9">
        <f t="shared" si="28"/>
        <v>2.5423728813559299</v>
      </c>
      <c r="H1816" t="s">
        <v>2489</v>
      </c>
      <c r="I1816" t="s">
        <v>2480</v>
      </c>
    </row>
    <row r="1817" spans="1:9" x14ac:dyDescent="0.3">
      <c r="A1817">
        <v>2247</v>
      </c>
      <c r="B1817" t="s">
        <v>2021</v>
      </c>
      <c r="C1817" s="9"/>
      <c r="D1817" s="9"/>
      <c r="E1817" s="9">
        <v>2.5423728813559299</v>
      </c>
      <c r="F1817" s="9"/>
      <c r="G1817" s="9">
        <f t="shared" si="28"/>
        <v>2.5423728813559299</v>
      </c>
      <c r="H1817" t="s">
        <v>2491</v>
      </c>
      <c r="I1817" t="s">
        <v>2492</v>
      </c>
    </row>
    <row r="1818" spans="1:9" x14ac:dyDescent="0.3">
      <c r="A1818">
        <v>2332</v>
      </c>
      <c r="B1818" t="s">
        <v>425</v>
      </c>
      <c r="C1818" s="9"/>
      <c r="D1818" s="9"/>
      <c r="E1818" s="9">
        <v>2.5423728813559299</v>
      </c>
      <c r="F1818" s="9"/>
      <c r="G1818" s="9">
        <f t="shared" si="28"/>
        <v>2.5423728813559299</v>
      </c>
      <c r="H1818" t="s">
        <v>2484</v>
      </c>
      <c r="I1818" t="s">
        <v>2468</v>
      </c>
    </row>
    <row r="1819" spans="1:9" x14ac:dyDescent="0.3">
      <c r="A1819">
        <v>2397</v>
      </c>
      <c r="B1819" t="s">
        <v>2030</v>
      </c>
      <c r="C1819" s="9"/>
      <c r="D1819" s="9"/>
      <c r="E1819" s="9">
        <v>2.5423728813559299</v>
      </c>
      <c r="F1819" s="9"/>
      <c r="G1819" s="9">
        <f t="shared" si="28"/>
        <v>2.5423728813559299</v>
      </c>
      <c r="H1819" t="s">
        <v>2478</v>
      </c>
      <c r="I1819" t="s">
        <v>2474</v>
      </c>
    </row>
    <row r="1820" spans="1:9" x14ac:dyDescent="0.3">
      <c r="A1820">
        <v>2461</v>
      </c>
      <c r="B1820" t="s">
        <v>456</v>
      </c>
      <c r="C1820" s="9"/>
      <c r="D1820" s="9"/>
      <c r="E1820" s="9">
        <v>2.5423728813559299</v>
      </c>
      <c r="F1820" s="9"/>
      <c r="G1820" s="9">
        <f t="shared" si="28"/>
        <v>2.5423728813559299</v>
      </c>
      <c r="H1820" t="s">
        <v>2527</v>
      </c>
      <c r="I1820" t="s">
        <v>2506</v>
      </c>
    </row>
    <row r="1821" spans="1:9" x14ac:dyDescent="0.3">
      <c r="A1821">
        <v>2545</v>
      </c>
      <c r="B1821" t="s">
        <v>470</v>
      </c>
      <c r="C1821" s="9"/>
      <c r="D1821" s="9"/>
      <c r="E1821" s="9">
        <v>2.5423728813559299</v>
      </c>
      <c r="F1821" s="9"/>
      <c r="G1821" s="9">
        <f t="shared" si="28"/>
        <v>2.5423728813559299</v>
      </c>
      <c r="H1821" t="s">
        <v>2483</v>
      </c>
      <c r="I1821" t="s">
        <v>2472</v>
      </c>
    </row>
    <row r="1822" spans="1:9" x14ac:dyDescent="0.3">
      <c r="A1822">
        <v>2578</v>
      </c>
      <c r="B1822" t="s">
        <v>2046</v>
      </c>
      <c r="C1822" s="9"/>
      <c r="D1822" s="9"/>
      <c r="E1822" s="9">
        <v>2.5423728813559299</v>
      </c>
      <c r="F1822" s="9"/>
      <c r="G1822" s="9">
        <f t="shared" si="28"/>
        <v>2.5423728813559299</v>
      </c>
      <c r="H1822" t="s">
        <v>2491</v>
      </c>
      <c r="I1822" t="s">
        <v>2492</v>
      </c>
    </row>
    <row r="1823" spans="1:9" x14ac:dyDescent="0.3">
      <c r="A1823">
        <v>2694</v>
      </c>
      <c r="B1823" t="s">
        <v>2056</v>
      </c>
      <c r="C1823" s="9"/>
      <c r="D1823" s="9"/>
      <c r="E1823" s="9">
        <v>2.5423728813559299</v>
      </c>
      <c r="F1823" s="9"/>
      <c r="G1823" s="9">
        <f t="shared" si="28"/>
        <v>2.5423728813559299</v>
      </c>
      <c r="H1823" t="s">
        <v>2513</v>
      </c>
      <c r="I1823" t="s">
        <v>2512</v>
      </c>
    </row>
    <row r="1824" spans="1:9" x14ac:dyDescent="0.3">
      <c r="A1824">
        <v>2707</v>
      </c>
      <c r="B1824" t="s">
        <v>501</v>
      </c>
      <c r="C1824" s="9"/>
      <c r="D1824" s="9"/>
      <c r="E1824" s="9">
        <v>2.5423728813559299</v>
      </c>
      <c r="F1824" s="9"/>
      <c r="G1824" s="9">
        <f t="shared" si="28"/>
        <v>2.5423728813559299</v>
      </c>
      <c r="H1824" t="s">
        <v>2516</v>
      </c>
      <c r="I1824" t="s">
        <v>2517</v>
      </c>
    </row>
    <row r="1825" spans="1:9" x14ac:dyDescent="0.3">
      <c r="A1825">
        <v>2856</v>
      </c>
      <c r="B1825" t="s">
        <v>2062</v>
      </c>
      <c r="C1825" s="9"/>
      <c r="D1825" s="9"/>
      <c r="E1825" s="9">
        <v>2.5423728813559299</v>
      </c>
      <c r="F1825" s="9"/>
      <c r="G1825" s="9">
        <f t="shared" si="28"/>
        <v>2.5423728813559299</v>
      </c>
      <c r="H1825" t="s">
        <v>2528</v>
      </c>
      <c r="I1825" t="s">
        <v>2510</v>
      </c>
    </row>
    <row r="1826" spans="1:9" x14ac:dyDescent="0.3">
      <c r="A1826">
        <v>2881</v>
      </c>
      <c r="B1826" t="s">
        <v>532</v>
      </c>
      <c r="C1826" s="9"/>
      <c r="D1826" s="9"/>
      <c r="E1826" s="9">
        <v>2.5423728813559299</v>
      </c>
      <c r="F1826" s="9"/>
      <c r="G1826" s="9">
        <f t="shared" si="28"/>
        <v>2.5423728813559299</v>
      </c>
      <c r="H1826" t="s">
        <v>2491</v>
      </c>
      <c r="I1826" t="s">
        <v>2492</v>
      </c>
    </row>
    <row r="1827" spans="1:9" x14ac:dyDescent="0.3">
      <c r="A1827">
        <v>2903</v>
      </c>
      <c r="B1827" t="s">
        <v>537</v>
      </c>
      <c r="C1827" s="9"/>
      <c r="D1827" s="9"/>
      <c r="E1827" s="9">
        <v>2.5423728813559299</v>
      </c>
      <c r="F1827" s="9"/>
      <c r="G1827" s="9">
        <f t="shared" si="28"/>
        <v>2.5423728813559299</v>
      </c>
      <c r="H1827" t="s">
        <v>2495</v>
      </c>
      <c r="I1827" t="s">
        <v>2470</v>
      </c>
    </row>
    <row r="1828" spans="1:9" x14ac:dyDescent="0.3">
      <c r="A1828">
        <v>2989</v>
      </c>
      <c r="B1828" t="s">
        <v>2070</v>
      </c>
      <c r="C1828" s="9"/>
      <c r="D1828" s="9"/>
      <c r="E1828" s="9">
        <v>2.5423728813559299</v>
      </c>
      <c r="F1828" s="9"/>
      <c r="G1828" s="9">
        <f t="shared" si="28"/>
        <v>2.5423728813559299</v>
      </c>
      <c r="H1828" t="s">
        <v>2524</v>
      </c>
      <c r="I1828" t="s">
        <v>2519</v>
      </c>
    </row>
    <row r="1829" spans="1:9" x14ac:dyDescent="0.3">
      <c r="A1829">
        <v>3171</v>
      </c>
      <c r="B1829" t="s">
        <v>592</v>
      </c>
      <c r="C1829" s="9"/>
      <c r="D1829" s="9"/>
      <c r="E1829" s="9">
        <v>2.5423728813559299</v>
      </c>
      <c r="F1829" s="9"/>
      <c r="G1829" s="9">
        <f t="shared" si="28"/>
        <v>2.5423728813559299</v>
      </c>
      <c r="H1829" t="s">
        <v>310</v>
      </c>
      <c r="I1829" t="s">
        <v>2480</v>
      </c>
    </row>
    <row r="1830" spans="1:9" x14ac:dyDescent="0.3">
      <c r="A1830">
        <v>3221</v>
      </c>
      <c r="B1830" t="s">
        <v>602</v>
      </c>
      <c r="C1830" s="9"/>
      <c r="D1830" s="9"/>
      <c r="E1830" s="9">
        <v>2.5423728813559299</v>
      </c>
      <c r="F1830" s="9"/>
      <c r="G1830" s="9">
        <f t="shared" si="28"/>
        <v>2.5423728813559299</v>
      </c>
      <c r="H1830" t="s">
        <v>2518</v>
      </c>
      <c r="I1830" t="s">
        <v>2519</v>
      </c>
    </row>
    <row r="1831" spans="1:9" x14ac:dyDescent="0.3">
      <c r="A1831">
        <v>3653</v>
      </c>
      <c r="B1831" t="s">
        <v>687</v>
      </c>
      <c r="C1831" s="9"/>
      <c r="D1831" s="9"/>
      <c r="E1831" s="9">
        <v>2.5423728813559299</v>
      </c>
      <c r="F1831" s="9"/>
      <c r="G1831" s="9">
        <f t="shared" si="28"/>
        <v>2.5423728813559299</v>
      </c>
      <c r="H1831" t="s">
        <v>111</v>
      </c>
      <c r="I1831" t="s">
        <v>2464</v>
      </c>
    </row>
    <row r="1832" spans="1:9" x14ac:dyDescent="0.3">
      <c r="A1832">
        <v>3703</v>
      </c>
      <c r="B1832" t="s">
        <v>2108</v>
      </c>
      <c r="C1832" s="9"/>
      <c r="D1832" s="9"/>
      <c r="E1832" s="9">
        <v>2.5423728813559299</v>
      </c>
      <c r="F1832" s="9"/>
      <c r="G1832" s="9">
        <f t="shared" si="28"/>
        <v>2.5423728813559299</v>
      </c>
      <c r="H1832" t="s">
        <v>2530</v>
      </c>
      <c r="I1832" t="s">
        <v>2519</v>
      </c>
    </row>
    <row r="1833" spans="1:9" x14ac:dyDescent="0.3">
      <c r="A1833">
        <v>3715</v>
      </c>
      <c r="B1833" t="s">
        <v>2110</v>
      </c>
      <c r="C1833" s="9"/>
      <c r="D1833" s="9"/>
      <c r="E1833" s="9">
        <v>2.5423728813559299</v>
      </c>
      <c r="F1833" s="9"/>
      <c r="G1833" s="9">
        <f t="shared" si="28"/>
        <v>2.5423728813559299</v>
      </c>
      <c r="H1833" t="s">
        <v>2478</v>
      </c>
      <c r="I1833" t="s">
        <v>2474</v>
      </c>
    </row>
    <row r="1834" spans="1:9" x14ac:dyDescent="0.3">
      <c r="A1834">
        <v>3717</v>
      </c>
      <c r="B1834" t="s">
        <v>700</v>
      </c>
      <c r="C1834" s="9"/>
      <c r="D1834" s="9"/>
      <c r="E1834" s="9">
        <v>2.5423728813559299</v>
      </c>
      <c r="F1834" s="9"/>
      <c r="G1834" s="9">
        <f t="shared" si="28"/>
        <v>2.5423728813559299</v>
      </c>
      <c r="H1834" t="s">
        <v>2491</v>
      </c>
      <c r="I1834" t="s">
        <v>2492</v>
      </c>
    </row>
    <row r="1835" spans="1:9" x14ac:dyDescent="0.3">
      <c r="A1835">
        <v>3878</v>
      </c>
      <c r="B1835" t="s">
        <v>733</v>
      </c>
      <c r="C1835" s="9"/>
      <c r="D1835" s="9"/>
      <c r="E1835" s="9">
        <v>2.5423728813559299</v>
      </c>
      <c r="F1835" s="9"/>
      <c r="G1835" s="9">
        <f t="shared" si="28"/>
        <v>2.5423728813559299</v>
      </c>
      <c r="H1835" t="s">
        <v>2501</v>
      </c>
      <c r="I1835" t="s">
        <v>2468</v>
      </c>
    </row>
    <row r="1836" spans="1:9" x14ac:dyDescent="0.3">
      <c r="A1836">
        <v>3893</v>
      </c>
      <c r="B1836" t="s">
        <v>2121</v>
      </c>
      <c r="C1836" s="9"/>
      <c r="D1836" s="9"/>
      <c r="E1836" s="9">
        <v>2.5423728813559299</v>
      </c>
      <c r="F1836" s="9"/>
      <c r="G1836" s="9">
        <f t="shared" si="28"/>
        <v>2.5423728813559299</v>
      </c>
      <c r="H1836" t="s">
        <v>2491</v>
      </c>
      <c r="I1836" t="s">
        <v>2492</v>
      </c>
    </row>
    <row r="1837" spans="1:9" x14ac:dyDescent="0.3">
      <c r="A1837">
        <v>3916</v>
      </c>
      <c r="B1837" t="s">
        <v>740</v>
      </c>
      <c r="C1837" s="9"/>
      <c r="D1837" s="9"/>
      <c r="E1837" s="9">
        <v>2.5423728813559299</v>
      </c>
      <c r="F1837" s="9"/>
      <c r="G1837" s="9">
        <f t="shared" si="28"/>
        <v>2.5423728813559299</v>
      </c>
      <c r="H1837" t="s">
        <v>2478</v>
      </c>
      <c r="I1837" t="s">
        <v>2474</v>
      </c>
    </row>
    <row r="1838" spans="1:9" x14ac:dyDescent="0.3">
      <c r="A1838">
        <v>3927</v>
      </c>
      <c r="B1838" t="s">
        <v>742</v>
      </c>
      <c r="C1838" s="9"/>
      <c r="D1838" s="9"/>
      <c r="E1838" s="9">
        <v>2.5423728813559299</v>
      </c>
      <c r="F1838" s="9"/>
      <c r="G1838" s="9">
        <f t="shared" si="28"/>
        <v>2.5423728813559299</v>
      </c>
      <c r="H1838" t="s">
        <v>2496</v>
      </c>
      <c r="I1838" t="s">
        <v>2497</v>
      </c>
    </row>
    <row r="1839" spans="1:9" x14ac:dyDescent="0.3">
      <c r="A1839">
        <v>3963</v>
      </c>
      <c r="B1839" t="s">
        <v>750</v>
      </c>
      <c r="C1839" s="9"/>
      <c r="D1839" s="9"/>
      <c r="E1839" s="9">
        <v>2.5423728813559299</v>
      </c>
      <c r="F1839" s="9"/>
      <c r="G1839" s="9">
        <f t="shared" si="28"/>
        <v>2.5423728813559299</v>
      </c>
      <c r="H1839" t="s">
        <v>2520</v>
      </c>
      <c r="I1839" t="s">
        <v>2517</v>
      </c>
    </row>
    <row r="1840" spans="1:9" x14ac:dyDescent="0.3">
      <c r="A1840">
        <v>3981</v>
      </c>
      <c r="B1840" t="s">
        <v>2128</v>
      </c>
      <c r="C1840" s="9"/>
      <c r="D1840" s="9"/>
      <c r="E1840" s="9">
        <v>2.5423728813559299</v>
      </c>
      <c r="F1840" s="9"/>
      <c r="G1840" s="9">
        <f t="shared" si="28"/>
        <v>2.5423728813559299</v>
      </c>
      <c r="H1840" t="s">
        <v>2513</v>
      </c>
      <c r="I1840" t="s">
        <v>2512</v>
      </c>
    </row>
    <row r="1841" spans="1:9" x14ac:dyDescent="0.3">
      <c r="A1841">
        <v>4019</v>
      </c>
      <c r="B1841" t="s">
        <v>761</v>
      </c>
      <c r="C1841" s="9"/>
      <c r="D1841" s="9"/>
      <c r="E1841" s="9">
        <v>2.5423728813559299</v>
      </c>
      <c r="F1841" s="9"/>
      <c r="G1841" s="9">
        <f t="shared" si="28"/>
        <v>2.5423728813559299</v>
      </c>
      <c r="H1841" t="s">
        <v>112</v>
      </c>
      <c r="I1841" t="s">
        <v>2464</v>
      </c>
    </row>
    <row r="1842" spans="1:9" x14ac:dyDescent="0.3">
      <c r="A1842">
        <v>4053</v>
      </c>
      <c r="B1842" t="s">
        <v>2133</v>
      </c>
      <c r="C1842" s="9"/>
      <c r="D1842" s="9"/>
      <c r="E1842" s="9">
        <v>2.5423728813559299</v>
      </c>
      <c r="F1842" s="9"/>
      <c r="G1842" s="9">
        <f t="shared" si="28"/>
        <v>2.5423728813559299</v>
      </c>
      <c r="H1842" t="s">
        <v>2478</v>
      </c>
      <c r="I1842" t="s">
        <v>2474</v>
      </c>
    </row>
    <row r="1843" spans="1:9" x14ac:dyDescent="0.3">
      <c r="A1843">
        <v>4055</v>
      </c>
      <c r="B1843" t="s">
        <v>2134</v>
      </c>
      <c r="C1843" s="9"/>
      <c r="D1843" s="9"/>
      <c r="E1843" s="9">
        <v>2.5423728813559299</v>
      </c>
      <c r="F1843" s="9"/>
      <c r="G1843" s="9">
        <f t="shared" si="28"/>
        <v>2.5423728813559299</v>
      </c>
      <c r="H1843" t="s">
        <v>2530</v>
      </c>
      <c r="I1843" t="s">
        <v>2519</v>
      </c>
    </row>
    <row r="1844" spans="1:9" x14ac:dyDescent="0.3">
      <c r="A1844">
        <v>4073</v>
      </c>
      <c r="B1844" t="s">
        <v>773</v>
      </c>
      <c r="C1844" s="9"/>
      <c r="D1844" s="9"/>
      <c r="E1844" s="9">
        <v>2.5423728813559299</v>
      </c>
      <c r="F1844" s="9"/>
      <c r="G1844" s="9">
        <f t="shared" si="28"/>
        <v>2.5423728813559299</v>
      </c>
      <c r="H1844" t="s">
        <v>2478</v>
      </c>
      <c r="I1844" t="s">
        <v>2474</v>
      </c>
    </row>
    <row r="1845" spans="1:9" x14ac:dyDescent="0.3">
      <c r="A1845">
        <v>4138</v>
      </c>
      <c r="B1845" t="s">
        <v>2138</v>
      </c>
      <c r="C1845" s="9"/>
      <c r="D1845" s="9"/>
      <c r="E1845" s="9">
        <v>2.5423728813559299</v>
      </c>
      <c r="F1845" s="9"/>
      <c r="G1845" s="9">
        <f t="shared" si="28"/>
        <v>2.5423728813559299</v>
      </c>
      <c r="H1845" t="s">
        <v>2478</v>
      </c>
      <c r="I1845" t="s">
        <v>2474</v>
      </c>
    </row>
    <row r="1846" spans="1:9" x14ac:dyDescent="0.3">
      <c r="A1846">
        <v>4151</v>
      </c>
      <c r="B1846" t="s">
        <v>791</v>
      </c>
      <c r="C1846" s="9"/>
      <c r="D1846" s="9"/>
      <c r="E1846" s="9">
        <v>2.5423728813559299</v>
      </c>
      <c r="F1846" s="9"/>
      <c r="G1846" s="9">
        <f t="shared" si="28"/>
        <v>2.5423728813559299</v>
      </c>
      <c r="H1846" t="s">
        <v>114</v>
      </c>
      <c r="I1846" t="s">
        <v>2468</v>
      </c>
    </row>
    <row r="1847" spans="1:9" x14ac:dyDescent="0.3">
      <c r="A1847">
        <v>4180</v>
      </c>
      <c r="B1847" t="s">
        <v>798</v>
      </c>
      <c r="C1847" s="9"/>
      <c r="D1847" s="9"/>
      <c r="E1847" s="9">
        <v>2.5423728813559299</v>
      </c>
      <c r="F1847" s="9"/>
      <c r="G1847" s="9">
        <f t="shared" si="28"/>
        <v>2.5423728813559299</v>
      </c>
      <c r="H1847" t="s">
        <v>2478</v>
      </c>
      <c r="I1847" t="s">
        <v>2474</v>
      </c>
    </row>
    <row r="1848" spans="1:9" x14ac:dyDescent="0.3">
      <c r="A1848">
        <v>4258</v>
      </c>
      <c r="B1848" t="s">
        <v>814</v>
      </c>
      <c r="C1848" s="9"/>
      <c r="D1848" s="9"/>
      <c r="E1848" s="9">
        <v>2.5423728813559299</v>
      </c>
      <c r="F1848" s="9"/>
      <c r="G1848" s="9">
        <f t="shared" si="28"/>
        <v>2.5423728813559299</v>
      </c>
      <c r="H1848" t="s">
        <v>2500</v>
      </c>
      <c r="I1848" t="s">
        <v>2466</v>
      </c>
    </row>
    <row r="1849" spans="1:9" x14ac:dyDescent="0.3">
      <c r="A1849">
        <v>4351</v>
      </c>
      <c r="B1849" t="s">
        <v>836</v>
      </c>
      <c r="C1849" s="9"/>
      <c r="D1849" s="9"/>
      <c r="E1849" s="9">
        <v>2.5423728813559299</v>
      </c>
      <c r="F1849" s="9"/>
      <c r="G1849" s="9">
        <f t="shared" si="28"/>
        <v>2.5423728813559299</v>
      </c>
      <c r="H1849" t="s">
        <v>310</v>
      </c>
      <c r="I1849" t="s">
        <v>2480</v>
      </c>
    </row>
    <row r="1850" spans="1:9" x14ac:dyDescent="0.3">
      <c r="A1850">
        <v>4403</v>
      </c>
      <c r="B1850" t="s">
        <v>2153</v>
      </c>
      <c r="C1850" s="9"/>
      <c r="D1850" s="9"/>
      <c r="E1850" s="9">
        <v>2.5423728813559299</v>
      </c>
      <c r="F1850" s="9"/>
      <c r="G1850" s="9">
        <f t="shared" si="28"/>
        <v>2.5423728813559299</v>
      </c>
      <c r="H1850" t="s">
        <v>2487</v>
      </c>
      <c r="I1850" t="s">
        <v>2468</v>
      </c>
    </row>
    <row r="1851" spans="1:9" x14ac:dyDescent="0.3">
      <c r="A1851">
        <v>4406</v>
      </c>
      <c r="B1851" t="s">
        <v>850</v>
      </c>
      <c r="C1851" s="9"/>
      <c r="D1851" s="9"/>
      <c r="E1851" s="9">
        <v>2.5423728813559299</v>
      </c>
      <c r="F1851" s="9"/>
      <c r="G1851" s="9">
        <f t="shared" si="28"/>
        <v>2.5423728813559299</v>
      </c>
      <c r="H1851" t="s">
        <v>2490</v>
      </c>
      <c r="I1851" t="s">
        <v>2472</v>
      </c>
    </row>
    <row r="1852" spans="1:9" x14ac:dyDescent="0.3">
      <c r="A1852">
        <v>4537</v>
      </c>
      <c r="B1852" t="s">
        <v>2164</v>
      </c>
      <c r="C1852" s="9"/>
      <c r="D1852" s="9"/>
      <c r="E1852" s="9">
        <v>2.5423728813559299</v>
      </c>
      <c r="F1852" s="9"/>
      <c r="G1852" s="9">
        <f t="shared" si="28"/>
        <v>2.5423728813559299</v>
      </c>
      <c r="H1852" t="s">
        <v>2491</v>
      </c>
      <c r="I1852" t="s">
        <v>2492</v>
      </c>
    </row>
    <row r="1853" spans="1:9" x14ac:dyDescent="0.3">
      <c r="A1853">
        <v>4563</v>
      </c>
      <c r="B1853" t="s">
        <v>877</v>
      </c>
      <c r="C1853" s="9"/>
      <c r="D1853" s="9"/>
      <c r="E1853" s="9">
        <v>2.5423728813559299</v>
      </c>
      <c r="F1853" s="9"/>
      <c r="G1853" s="9">
        <f t="shared" si="28"/>
        <v>2.5423728813559299</v>
      </c>
      <c r="H1853" t="s">
        <v>2529</v>
      </c>
      <c r="I1853" t="s">
        <v>2510</v>
      </c>
    </row>
    <row r="1854" spans="1:9" x14ac:dyDescent="0.3">
      <c r="A1854">
        <v>4612</v>
      </c>
      <c r="B1854" t="s">
        <v>883</v>
      </c>
      <c r="C1854" s="9"/>
      <c r="D1854" s="9"/>
      <c r="E1854" s="9">
        <v>2.5423728813559299</v>
      </c>
      <c r="F1854" s="9"/>
      <c r="G1854" s="9">
        <f t="shared" si="28"/>
        <v>2.5423728813559299</v>
      </c>
      <c r="H1854" t="s">
        <v>2491</v>
      </c>
      <c r="I1854" t="s">
        <v>2492</v>
      </c>
    </row>
    <row r="1855" spans="1:9" x14ac:dyDescent="0.3">
      <c r="A1855">
        <v>4614</v>
      </c>
      <c r="B1855" t="s">
        <v>884</v>
      </c>
      <c r="C1855" s="9"/>
      <c r="D1855" s="9"/>
      <c r="E1855" s="9">
        <v>2.5423728813559299</v>
      </c>
      <c r="F1855" s="9"/>
      <c r="G1855" s="9">
        <f t="shared" si="28"/>
        <v>2.5423728813559299</v>
      </c>
      <c r="H1855" t="s">
        <v>2498</v>
      </c>
      <c r="I1855" t="s">
        <v>2470</v>
      </c>
    </row>
    <row r="1856" spans="1:9" x14ac:dyDescent="0.3">
      <c r="A1856">
        <v>4874</v>
      </c>
      <c r="B1856" t="s">
        <v>936</v>
      </c>
      <c r="C1856" s="9"/>
      <c r="D1856" s="9"/>
      <c r="E1856" s="9">
        <v>2.5423728813559299</v>
      </c>
      <c r="F1856" s="9"/>
      <c r="G1856" s="9">
        <f t="shared" si="28"/>
        <v>2.5423728813559299</v>
      </c>
      <c r="H1856" t="s">
        <v>2494</v>
      </c>
      <c r="I1856" t="s">
        <v>2472</v>
      </c>
    </row>
    <row r="1857" spans="1:9" x14ac:dyDescent="0.3">
      <c r="A1857">
        <v>4918</v>
      </c>
      <c r="B1857" t="s">
        <v>950</v>
      </c>
      <c r="C1857" s="9"/>
      <c r="D1857" s="9"/>
      <c r="E1857" s="9">
        <v>2.5423728813559299</v>
      </c>
      <c r="F1857" s="9"/>
      <c r="G1857" s="9">
        <f t="shared" si="28"/>
        <v>2.5423728813559299</v>
      </c>
      <c r="H1857" t="s">
        <v>114</v>
      </c>
      <c r="I1857" t="s">
        <v>2468</v>
      </c>
    </row>
    <row r="1858" spans="1:9" x14ac:dyDescent="0.3">
      <c r="A1858">
        <v>4938</v>
      </c>
      <c r="B1858" t="s">
        <v>2180</v>
      </c>
      <c r="C1858" s="9"/>
      <c r="D1858" s="9"/>
      <c r="E1858" s="9">
        <v>2.5423728813559299</v>
      </c>
      <c r="F1858" s="9"/>
      <c r="G1858" s="9">
        <f t="shared" ref="G1858:G1921" si="29">C1858+D1858+E1858+F1858</f>
        <v>2.5423728813559299</v>
      </c>
      <c r="H1858" t="s">
        <v>2522</v>
      </c>
      <c r="I1858" t="s">
        <v>2517</v>
      </c>
    </row>
    <row r="1859" spans="1:9" x14ac:dyDescent="0.3">
      <c r="A1859">
        <v>5003</v>
      </c>
      <c r="B1859" t="s">
        <v>2185</v>
      </c>
      <c r="C1859" s="9"/>
      <c r="D1859" s="9"/>
      <c r="E1859" s="9">
        <v>2.5423728813559299</v>
      </c>
      <c r="F1859" s="9"/>
      <c r="G1859" s="9">
        <f t="shared" si="29"/>
        <v>2.5423728813559299</v>
      </c>
      <c r="H1859" t="s">
        <v>2529</v>
      </c>
      <c r="I1859" t="s">
        <v>2510</v>
      </c>
    </row>
    <row r="1860" spans="1:9" x14ac:dyDescent="0.3">
      <c r="A1860">
        <v>5061</v>
      </c>
      <c r="B1860" t="s">
        <v>2187</v>
      </c>
      <c r="C1860" s="9"/>
      <c r="D1860" s="9"/>
      <c r="E1860" s="9">
        <v>2.5423728813559299</v>
      </c>
      <c r="F1860" s="9"/>
      <c r="G1860" s="9">
        <f t="shared" si="29"/>
        <v>2.5423728813559299</v>
      </c>
      <c r="H1860" t="s">
        <v>2522</v>
      </c>
      <c r="I1860" t="s">
        <v>2517</v>
      </c>
    </row>
    <row r="1861" spans="1:9" x14ac:dyDescent="0.3">
      <c r="A1861">
        <v>5070</v>
      </c>
      <c r="B1861" t="s">
        <v>2188</v>
      </c>
      <c r="C1861" s="9"/>
      <c r="D1861" s="9"/>
      <c r="E1861" s="9">
        <v>2.5423728813559299</v>
      </c>
      <c r="F1861" s="9"/>
      <c r="G1861" s="9">
        <f t="shared" si="29"/>
        <v>2.5423728813559299</v>
      </c>
      <c r="H1861" t="s">
        <v>2496</v>
      </c>
      <c r="I1861" t="s">
        <v>2497</v>
      </c>
    </row>
    <row r="1862" spans="1:9" x14ac:dyDescent="0.3">
      <c r="A1862">
        <v>5186</v>
      </c>
      <c r="B1862" t="s">
        <v>1003</v>
      </c>
      <c r="C1862" s="9"/>
      <c r="D1862" s="9"/>
      <c r="E1862" s="9">
        <v>2.5423728813559299</v>
      </c>
      <c r="F1862" s="9"/>
      <c r="G1862" s="9">
        <f t="shared" si="29"/>
        <v>2.5423728813559299</v>
      </c>
      <c r="H1862" t="s">
        <v>310</v>
      </c>
      <c r="I1862" t="s">
        <v>2480</v>
      </c>
    </row>
    <row r="1863" spans="1:9" x14ac:dyDescent="0.3">
      <c r="A1863">
        <v>5235</v>
      </c>
      <c r="B1863" t="s">
        <v>2195</v>
      </c>
      <c r="C1863" s="9"/>
      <c r="D1863" s="9"/>
      <c r="E1863" s="9">
        <v>2.5423728813559299</v>
      </c>
      <c r="F1863" s="9"/>
      <c r="G1863" s="9">
        <f t="shared" si="29"/>
        <v>2.5423728813559299</v>
      </c>
      <c r="H1863" t="s">
        <v>2501</v>
      </c>
      <c r="I1863" t="s">
        <v>2468</v>
      </c>
    </row>
    <row r="1864" spans="1:9" x14ac:dyDescent="0.3">
      <c r="A1864">
        <v>5237</v>
      </c>
      <c r="B1864" t="s">
        <v>1013</v>
      </c>
      <c r="C1864" s="9"/>
      <c r="D1864" s="9"/>
      <c r="E1864" s="9">
        <v>2.5423728813559299</v>
      </c>
      <c r="F1864" s="9"/>
      <c r="G1864" s="9">
        <f t="shared" si="29"/>
        <v>2.5423728813559299</v>
      </c>
      <c r="H1864" t="s">
        <v>2496</v>
      </c>
      <c r="I1864" t="s">
        <v>2497</v>
      </c>
    </row>
    <row r="1865" spans="1:9" x14ac:dyDescent="0.3">
      <c r="A1865">
        <v>5258</v>
      </c>
      <c r="B1865" t="s">
        <v>1017</v>
      </c>
      <c r="C1865" s="9"/>
      <c r="D1865" s="9"/>
      <c r="E1865" s="9">
        <v>2.5423728813559299</v>
      </c>
      <c r="F1865" s="9"/>
      <c r="G1865" s="9">
        <f t="shared" si="29"/>
        <v>2.5423728813559299</v>
      </c>
      <c r="H1865" t="s">
        <v>2491</v>
      </c>
      <c r="I1865" t="s">
        <v>2492</v>
      </c>
    </row>
    <row r="1866" spans="1:9" x14ac:dyDescent="0.3">
      <c r="A1866">
        <v>5267</v>
      </c>
      <c r="B1866" t="s">
        <v>1020</v>
      </c>
      <c r="C1866" s="9"/>
      <c r="D1866" s="9"/>
      <c r="E1866" s="9">
        <v>2.5423728813559299</v>
      </c>
      <c r="F1866" s="9"/>
      <c r="G1866" s="9">
        <f t="shared" si="29"/>
        <v>2.5423728813559299</v>
      </c>
      <c r="H1866" t="s">
        <v>2486</v>
      </c>
      <c r="I1866" t="s">
        <v>2468</v>
      </c>
    </row>
    <row r="1867" spans="1:9" x14ac:dyDescent="0.3">
      <c r="A1867">
        <v>5373</v>
      </c>
      <c r="B1867" t="s">
        <v>1039</v>
      </c>
      <c r="C1867" s="9"/>
      <c r="D1867" s="9"/>
      <c r="E1867" s="9">
        <v>2.5423728813559299</v>
      </c>
      <c r="F1867" s="9"/>
      <c r="G1867" s="9">
        <f t="shared" si="29"/>
        <v>2.5423728813559299</v>
      </c>
      <c r="H1867" t="s">
        <v>2507</v>
      </c>
      <c r="I1867" t="s">
        <v>2506</v>
      </c>
    </row>
    <row r="1868" spans="1:9" x14ac:dyDescent="0.3">
      <c r="A1868">
        <v>5437</v>
      </c>
      <c r="B1868" t="s">
        <v>2209</v>
      </c>
      <c r="C1868" s="9"/>
      <c r="D1868" s="9"/>
      <c r="E1868" s="9">
        <v>2.5423728813559299</v>
      </c>
      <c r="F1868" s="9"/>
      <c r="G1868" s="9">
        <f t="shared" si="29"/>
        <v>2.5423728813559299</v>
      </c>
      <c r="H1868" t="s">
        <v>2520</v>
      </c>
      <c r="I1868" t="s">
        <v>2517</v>
      </c>
    </row>
    <row r="1869" spans="1:9" x14ac:dyDescent="0.3">
      <c r="A1869">
        <v>5610</v>
      </c>
      <c r="B1869" t="s">
        <v>1082</v>
      </c>
      <c r="C1869" s="9"/>
      <c r="D1869" s="9"/>
      <c r="E1869" s="9">
        <v>2.5423728813559299</v>
      </c>
      <c r="F1869" s="9"/>
      <c r="G1869" s="9">
        <f t="shared" si="29"/>
        <v>2.5423728813559299</v>
      </c>
      <c r="H1869" t="s">
        <v>2483</v>
      </c>
      <c r="I1869" t="s">
        <v>2472</v>
      </c>
    </row>
    <row r="1870" spans="1:9" x14ac:dyDescent="0.3">
      <c r="A1870">
        <v>5693</v>
      </c>
      <c r="B1870" t="s">
        <v>2216</v>
      </c>
      <c r="C1870" s="9"/>
      <c r="D1870" s="9"/>
      <c r="E1870" s="9">
        <v>2.5423728813559299</v>
      </c>
      <c r="F1870" s="9"/>
      <c r="G1870" s="9">
        <f t="shared" si="29"/>
        <v>2.5423728813559299</v>
      </c>
      <c r="H1870" t="s">
        <v>2489</v>
      </c>
      <c r="I1870" t="s">
        <v>2480</v>
      </c>
    </row>
    <row r="1871" spans="1:9" x14ac:dyDescent="0.3">
      <c r="A1871">
        <v>5763</v>
      </c>
      <c r="B1871" t="s">
        <v>2222</v>
      </c>
      <c r="C1871" s="9"/>
      <c r="D1871" s="9"/>
      <c r="E1871" s="9">
        <v>2.5423728813559299</v>
      </c>
      <c r="F1871" s="9"/>
      <c r="G1871" s="9">
        <f t="shared" si="29"/>
        <v>2.5423728813559299</v>
      </c>
      <c r="H1871" t="s">
        <v>2496</v>
      </c>
      <c r="I1871" t="s">
        <v>2497</v>
      </c>
    </row>
    <row r="1872" spans="1:9" x14ac:dyDescent="0.3">
      <c r="A1872">
        <v>5766</v>
      </c>
      <c r="B1872" t="s">
        <v>2223</v>
      </c>
      <c r="C1872" s="9"/>
      <c r="D1872" s="9"/>
      <c r="E1872" s="9">
        <v>2.5423728813559299</v>
      </c>
      <c r="F1872" s="9"/>
      <c r="G1872" s="9">
        <f t="shared" si="29"/>
        <v>2.5423728813559299</v>
      </c>
      <c r="H1872" t="s">
        <v>2513</v>
      </c>
      <c r="I1872" t="s">
        <v>2512</v>
      </c>
    </row>
    <row r="1873" spans="1:9" x14ac:dyDescent="0.3">
      <c r="A1873">
        <v>5881</v>
      </c>
      <c r="B1873" t="s">
        <v>1137</v>
      </c>
      <c r="C1873" s="9"/>
      <c r="D1873" s="9"/>
      <c r="E1873" s="9">
        <v>2.5423728813559299</v>
      </c>
      <c r="F1873" s="9"/>
      <c r="G1873" s="9">
        <f t="shared" si="29"/>
        <v>2.5423728813559299</v>
      </c>
      <c r="H1873" t="s">
        <v>2529</v>
      </c>
      <c r="I1873" t="s">
        <v>2510</v>
      </c>
    </row>
    <row r="1874" spans="1:9" x14ac:dyDescent="0.3">
      <c r="A1874">
        <v>5901</v>
      </c>
      <c r="B1874" t="s">
        <v>1143</v>
      </c>
      <c r="C1874" s="9"/>
      <c r="D1874" s="9"/>
      <c r="E1874" s="9">
        <v>2.5423728813559299</v>
      </c>
      <c r="F1874" s="9"/>
      <c r="G1874" s="9">
        <f t="shared" si="29"/>
        <v>2.5423728813559299</v>
      </c>
      <c r="H1874" t="s">
        <v>105</v>
      </c>
      <c r="I1874" t="s">
        <v>2464</v>
      </c>
    </row>
    <row r="1875" spans="1:9" x14ac:dyDescent="0.3">
      <c r="A1875">
        <v>5905</v>
      </c>
      <c r="B1875" t="s">
        <v>1143</v>
      </c>
      <c r="C1875" s="9"/>
      <c r="D1875" s="9"/>
      <c r="E1875" s="9">
        <v>2.5423728813559299</v>
      </c>
      <c r="F1875" s="9"/>
      <c r="G1875" s="9">
        <f t="shared" si="29"/>
        <v>2.5423728813559299</v>
      </c>
      <c r="H1875" t="s">
        <v>2530</v>
      </c>
      <c r="I1875" t="s">
        <v>2519</v>
      </c>
    </row>
    <row r="1876" spans="1:9" x14ac:dyDescent="0.3">
      <c r="A1876">
        <v>5973</v>
      </c>
      <c r="B1876" t="s">
        <v>1156</v>
      </c>
      <c r="C1876" s="9"/>
      <c r="D1876" s="9"/>
      <c r="E1876" s="9">
        <v>2.5423728813559299</v>
      </c>
      <c r="F1876" s="9"/>
      <c r="G1876" s="9">
        <f t="shared" si="29"/>
        <v>2.5423728813559299</v>
      </c>
      <c r="H1876" t="s">
        <v>2478</v>
      </c>
      <c r="I1876" t="s">
        <v>2474</v>
      </c>
    </row>
    <row r="1877" spans="1:9" x14ac:dyDescent="0.3">
      <c r="A1877">
        <v>6120</v>
      </c>
      <c r="B1877" t="s">
        <v>1185</v>
      </c>
      <c r="C1877" s="9"/>
      <c r="D1877" s="9"/>
      <c r="E1877" s="9">
        <v>2.5423728813559299</v>
      </c>
      <c r="F1877" s="9"/>
      <c r="G1877" s="9">
        <f t="shared" si="29"/>
        <v>2.5423728813559299</v>
      </c>
      <c r="H1877" t="s">
        <v>2522</v>
      </c>
      <c r="I1877" t="s">
        <v>2517</v>
      </c>
    </row>
    <row r="1878" spans="1:9" x14ac:dyDescent="0.3">
      <c r="A1878">
        <v>6172</v>
      </c>
      <c r="B1878" t="s">
        <v>1196</v>
      </c>
      <c r="C1878" s="9"/>
      <c r="D1878" s="9"/>
      <c r="E1878" s="9">
        <v>2.5423728813559299</v>
      </c>
      <c r="F1878" s="9"/>
      <c r="G1878" s="9">
        <f t="shared" si="29"/>
        <v>2.5423728813559299</v>
      </c>
      <c r="H1878" t="s">
        <v>2503</v>
      </c>
      <c r="I1878" t="s">
        <v>2466</v>
      </c>
    </row>
    <row r="1879" spans="1:9" x14ac:dyDescent="0.3">
      <c r="A1879">
        <v>6209</v>
      </c>
      <c r="B1879" t="s">
        <v>2245</v>
      </c>
      <c r="C1879" s="9"/>
      <c r="D1879" s="9"/>
      <c r="E1879" s="9">
        <v>2.5423728813559299</v>
      </c>
      <c r="F1879" s="9"/>
      <c r="G1879" s="9">
        <f t="shared" si="29"/>
        <v>2.5423728813559299</v>
      </c>
      <c r="H1879" t="s">
        <v>2516</v>
      </c>
      <c r="I1879" t="s">
        <v>2517</v>
      </c>
    </row>
    <row r="1880" spans="1:9" x14ac:dyDescent="0.3">
      <c r="A1880">
        <v>6212</v>
      </c>
      <c r="B1880" t="s">
        <v>2246</v>
      </c>
      <c r="C1880" s="9"/>
      <c r="D1880" s="9"/>
      <c r="E1880" s="9">
        <v>2.5423728813559299</v>
      </c>
      <c r="F1880" s="9"/>
      <c r="G1880" s="9">
        <f t="shared" si="29"/>
        <v>2.5423728813559299</v>
      </c>
      <c r="H1880" t="s">
        <v>2513</v>
      </c>
      <c r="I1880" t="s">
        <v>2512</v>
      </c>
    </row>
    <row r="1881" spans="1:9" x14ac:dyDescent="0.3">
      <c r="A1881">
        <v>6286</v>
      </c>
      <c r="B1881" t="s">
        <v>2252</v>
      </c>
      <c r="C1881" s="9"/>
      <c r="D1881" s="9"/>
      <c r="E1881" s="9">
        <v>2.5423728813559299</v>
      </c>
      <c r="F1881" s="9"/>
      <c r="G1881" s="9">
        <f t="shared" si="29"/>
        <v>2.5423728813559299</v>
      </c>
      <c r="H1881" t="s">
        <v>2490</v>
      </c>
      <c r="I1881" t="s">
        <v>2472</v>
      </c>
    </row>
    <row r="1882" spans="1:9" x14ac:dyDescent="0.3">
      <c r="A1882">
        <v>6328</v>
      </c>
      <c r="B1882" t="s">
        <v>2258</v>
      </c>
      <c r="C1882" s="9"/>
      <c r="D1882" s="9"/>
      <c r="E1882" s="9">
        <v>2.5423728813559299</v>
      </c>
      <c r="F1882" s="9"/>
      <c r="G1882" s="9">
        <f t="shared" si="29"/>
        <v>2.5423728813559299</v>
      </c>
      <c r="H1882" t="s">
        <v>2526</v>
      </c>
      <c r="I1882" t="s">
        <v>2519</v>
      </c>
    </row>
    <row r="1883" spans="1:9" x14ac:dyDescent="0.3">
      <c r="A1883">
        <v>6352</v>
      </c>
      <c r="B1883" t="s">
        <v>1230</v>
      </c>
      <c r="C1883" s="9"/>
      <c r="D1883" s="9"/>
      <c r="E1883" s="9">
        <v>2.5423728813559299</v>
      </c>
      <c r="F1883" s="9"/>
      <c r="G1883" s="9">
        <f t="shared" si="29"/>
        <v>2.5423728813559299</v>
      </c>
      <c r="H1883" t="s">
        <v>2509</v>
      </c>
      <c r="I1883" t="s">
        <v>2510</v>
      </c>
    </row>
    <row r="1884" spans="1:9" x14ac:dyDescent="0.3">
      <c r="A1884">
        <v>6371</v>
      </c>
      <c r="B1884" t="s">
        <v>1233</v>
      </c>
      <c r="C1884" s="9"/>
      <c r="D1884" s="9"/>
      <c r="E1884" s="9">
        <v>2.5423728813559299</v>
      </c>
      <c r="F1884" s="9"/>
      <c r="G1884" s="9">
        <f t="shared" si="29"/>
        <v>2.5423728813559299</v>
      </c>
      <c r="H1884" t="s">
        <v>2509</v>
      </c>
      <c r="I1884" t="s">
        <v>2510</v>
      </c>
    </row>
    <row r="1885" spans="1:9" x14ac:dyDescent="0.3">
      <c r="A1885">
        <v>6385</v>
      </c>
      <c r="B1885" t="s">
        <v>1238</v>
      </c>
      <c r="C1885" s="9"/>
      <c r="D1885" s="9"/>
      <c r="E1885" s="9">
        <v>2.5423728813559299</v>
      </c>
      <c r="F1885" s="9"/>
      <c r="G1885" s="9">
        <f t="shared" si="29"/>
        <v>2.5423728813559299</v>
      </c>
      <c r="H1885" t="s">
        <v>2527</v>
      </c>
      <c r="I1885" t="s">
        <v>2506</v>
      </c>
    </row>
    <row r="1886" spans="1:9" x14ac:dyDescent="0.3">
      <c r="A1886">
        <v>6398</v>
      </c>
      <c r="B1886" t="s">
        <v>1241</v>
      </c>
      <c r="C1886" s="9"/>
      <c r="D1886" s="9"/>
      <c r="E1886" s="9">
        <v>2.5423728813559299</v>
      </c>
      <c r="F1886" s="9"/>
      <c r="G1886" s="9">
        <f t="shared" si="29"/>
        <v>2.5423728813559299</v>
      </c>
      <c r="H1886" t="s">
        <v>2482</v>
      </c>
      <c r="I1886" t="s">
        <v>2477</v>
      </c>
    </row>
    <row r="1887" spans="1:9" x14ac:dyDescent="0.3">
      <c r="A1887">
        <v>6426</v>
      </c>
      <c r="B1887" t="s">
        <v>1249</v>
      </c>
      <c r="C1887" s="9"/>
      <c r="D1887" s="9"/>
      <c r="E1887" s="9">
        <v>2.5423728813559299</v>
      </c>
      <c r="F1887" s="9"/>
      <c r="G1887" s="9">
        <f t="shared" si="29"/>
        <v>2.5423728813559299</v>
      </c>
      <c r="H1887" t="s">
        <v>2523</v>
      </c>
      <c r="I1887" t="s">
        <v>2519</v>
      </c>
    </row>
    <row r="1888" spans="1:9" x14ac:dyDescent="0.3">
      <c r="A1888">
        <v>6440</v>
      </c>
      <c r="B1888" t="s">
        <v>1251</v>
      </c>
      <c r="C1888" s="9"/>
      <c r="D1888" s="9"/>
      <c r="E1888" s="9">
        <v>2.5423728813559299</v>
      </c>
      <c r="F1888" s="9"/>
      <c r="G1888" s="9">
        <f t="shared" si="29"/>
        <v>2.5423728813559299</v>
      </c>
      <c r="H1888" t="s">
        <v>1131</v>
      </c>
      <c r="I1888" t="s">
        <v>2477</v>
      </c>
    </row>
    <row r="1889" spans="1:9" x14ac:dyDescent="0.3">
      <c r="A1889">
        <v>6502</v>
      </c>
      <c r="B1889" t="s">
        <v>1263</v>
      </c>
      <c r="C1889" s="9"/>
      <c r="D1889" s="9"/>
      <c r="E1889" s="9">
        <v>2.5423728813559299</v>
      </c>
      <c r="F1889" s="9"/>
      <c r="G1889" s="9">
        <f t="shared" si="29"/>
        <v>2.5423728813559299</v>
      </c>
      <c r="H1889" t="s">
        <v>2502</v>
      </c>
      <c r="I1889" t="s">
        <v>2497</v>
      </c>
    </row>
    <row r="1890" spans="1:9" x14ac:dyDescent="0.3">
      <c r="A1890">
        <v>6663</v>
      </c>
      <c r="B1890" t="s">
        <v>2284</v>
      </c>
      <c r="C1890" s="9"/>
      <c r="D1890" s="9"/>
      <c r="E1890" s="9">
        <v>2.5423728813559299</v>
      </c>
      <c r="F1890" s="9"/>
      <c r="G1890" s="9">
        <f t="shared" si="29"/>
        <v>2.5423728813559299</v>
      </c>
      <c r="H1890" t="s">
        <v>2526</v>
      </c>
      <c r="I1890" t="s">
        <v>2519</v>
      </c>
    </row>
    <row r="1891" spans="1:9" x14ac:dyDescent="0.3">
      <c r="A1891">
        <v>6719</v>
      </c>
      <c r="B1891" t="s">
        <v>2288</v>
      </c>
      <c r="C1891" s="9"/>
      <c r="D1891" s="9"/>
      <c r="E1891" s="9">
        <v>2.5423728813559299</v>
      </c>
      <c r="F1891" s="9"/>
      <c r="G1891" s="9">
        <f t="shared" si="29"/>
        <v>2.5423728813559299</v>
      </c>
      <c r="H1891" t="s">
        <v>2498</v>
      </c>
      <c r="I1891" t="s">
        <v>2470</v>
      </c>
    </row>
    <row r="1892" spans="1:9" x14ac:dyDescent="0.3">
      <c r="A1892">
        <v>6824</v>
      </c>
      <c r="B1892" t="s">
        <v>2293</v>
      </c>
      <c r="C1892" s="9"/>
      <c r="D1892" s="9"/>
      <c r="E1892" s="9">
        <v>2.5423728813559299</v>
      </c>
      <c r="F1892" s="9"/>
      <c r="G1892" s="9">
        <f t="shared" si="29"/>
        <v>2.5423728813559299</v>
      </c>
      <c r="H1892" t="s">
        <v>2528</v>
      </c>
      <c r="I1892" t="s">
        <v>2510</v>
      </c>
    </row>
    <row r="1893" spans="1:9" x14ac:dyDescent="0.3">
      <c r="A1893">
        <v>6896</v>
      </c>
      <c r="B1893" t="s">
        <v>2296</v>
      </c>
      <c r="C1893" s="9"/>
      <c r="D1893" s="9"/>
      <c r="E1893" s="9">
        <v>2.5423728813559299</v>
      </c>
      <c r="F1893" s="9"/>
      <c r="G1893" s="9">
        <f t="shared" si="29"/>
        <v>2.5423728813559299</v>
      </c>
      <c r="H1893" t="s">
        <v>2513</v>
      </c>
      <c r="I1893" t="s">
        <v>2512</v>
      </c>
    </row>
    <row r="1894" spans="1:9" x14ac:dyDescent="0.3">
      <c r="A1894">
        <v>6946</v>
      </c>
      <c r="B1894" t="s">
        <v>2300</v>
      </c>
      <c r="C1894" s="9"/>
      <c r="D1894" s="9"/>
      <c r="E1894" s="9">
        <v>2.5423728813559299</v>
      </c>
      <c r="F1894" s="9"/>
      <c r="G1894" s="9">
        <f t="shared" si="29"/>
        <v>2.5423728813559299</v>
      </c>
      <c r="H1894" t="s">
        <v>2528</v>
      </c>
      <c r="I1894" t="s">
        <v>2510</v>
      </c>
    </row>
    <row r="1895" spans="1:9" x14ac:dyDescent="0.3">
      <c r="A1895">
        <v>7084</v>
      </c>
      <c r="B1895" t="s">
        <v>1377</v>
      </c>
      <c r="C1895" s="9"/>
      <c r="D1895" s="9"/>
      <c r="E1895" s="9">
        <v>2.5423728813559299</v>
      </c>
      <c r="F1895" s="9"/>
      <c r="G1895" s="9">
        <f t="shared" si="29"/>
        <v>2.5423728813559299</v>
      </c>
      <c r="H1895" t="s">
        <v>2491</v>
      </c>
      <c r="I1895" t="s">
        <v>2492</v>
      </c>
    </row>
    <row r="1896" spans="1:9" x14ac:dyDescent="0.3">
      <c r="A1896">
        <v>7093</v>
      </c>
      <c r="B1896" t="s">
        <v>2307</v>
      </c>
      <c r="C1896" s="9"/>
      <c r="D1896" s="9"/>
      <c r="E1896" s="9">
        <v>2.5423728813559299</v>
      </c>
      <c r="F1896" s="9"/>
      <c r="G1896" s="9">
        <f t="shared" si="29"/>
        <v>2.5423728813559299</v>
      </c>
      <c r="H1896" t="s">
        <v>2473</v>
      </c>
      <c r="I1896" t="s">
        <v>2474</v>
      </c>
    </row>
    <row r="1897" spans="1:9" x14ac:dyDescent="0.3">
      <c r="A1897">
        <v>7157</v>
      </c>
      <c r="B1897" t="s">
        <v>1388</v>
      </c>
      <c r="C1897" s="9"/>
      <c r="D1897" s="9"/>
      <c r="E1897" s="9">
        <v>2.5423728813559299</v>
      </c>
      <c r="F1897" s="9"/>
      <c r="G1897" s="9">
        <f t="shared" si="29"/>
        <v>2.5423728813559299</v>
      </c>
      <c r="H1897" t="s">
        <v>2482</v>
      </c>
      <c r="I1897" t="s">
        <v>2477</v>
      </c>
    </row>
    <row r="1898" spans="1:9" x14ac:dyDescent="0.3">
      <c r="A1898">
        <v>7237</v>
      </c>
      <c r="B1898" t="s">
        <v>1404</v>
      </c>
      <c r="C1898" s="9"/>
      <c r="D1898" s="9"/>
      <c r="E1898" s="9">
        <v>2.5423728813559299</v>
      </c>
      <c r="F1898" s="9"/>
      <c r="G1898" s="9">
        <f t="shared" si="29"/>
        <v>2.5423728813559299</v>
      </c>
      <c r="H1898" t="s">
        <v>2508</v>
      </c>
      <c r="I1898" t="s">
        <v>2472</v>
      </c>
    </row>
    <row r="1899" spans="1:9" x14ac:dyDescent="0.3">
      <c r="A1899">
        <v>7291</v>
      </c>
      <c r="B1899" t="s">
        <v>2321</v>
      </c>
      <c r="C1899" s="9"/>
      <c r="D1899" s="9"/>
      <c r="E1899" s="9">
        <v>2.5423728813559299</v>
      </c>
      <c r="F1899" s="9"/>
      <c r="G1899" s="9">
        <f t="shared" si="29"/>
        <v>2.5423728813559299</v>
      </c>
      <c r="H1899" t="s">
        <v>2478</v>
      </c>
      <c r="I1899" t="s">
        <v>2474</v>
      </c>
    </row>
    <row r="1900" spans="1:9" x14ac:dyDescent="0.3">
      <c r="A1900">
        <v>7315</v>
      </c>
      <c r="B1900" t="s">
        <v>2323</v>
      </c>
      <c r="C1900" s="9"/>
      <c r="D1900" s="9"/>
      <c r="E1900" s="9">
        <v>2.5423728813559299</v>
      </c>
      <c r="F1900" s="9"/>
      <c r="G1900" s="9">
        <f t="shared" si="29"/>
        <v>2.5423728813559299</v>
      </c>
      <c r="H1900" t="s">
        <v>2514</v>
      </c>
      <c r="I1900" t="s">
        <v>2512</v>
      </c>
    </row>
    <row r="1901" spans="1:9" x14ac:dyDescent="0.3">
      <c r="A1901">
        <v>7353</v>
      </c>
      <c r="B1901" t="s">
        <v>2327</v>
      </c>
      <c r="C1901" s="9"/>
      <c r="D1901" s="9"/>
      <c r="E1901" s="9">
        <v>2.5423728813559299</v>
      </c>
      <c r="F1901" s="9"/>
      <c r="G1901" s="9">
        <f t="shared" si="29"/>
        <v>2.5423728813559299</v>
      </c>
      <c r="H1901" t="s">
        <v>2495</v>
      </c>
      <c r="I1901" t="s">
        <v>2470</v>
      </c>
    </row>
    <row r="1902" spans="1:9" x14ac:dyDescent="0.3">
      <c r="A1902">
        <v>7369</v>
      </c>
      <c r="B1902" t="s">
        <v>1426</v>
      </c>
      <c r="C1902" s="9"/>
      <c r="D1902" s="9"/>
      <c r="E1902" s="9">
        <v>2.5423728813559299</v>
      </c>
      <c r="F1902" s="9"/>
      <c r="G1902" s="9">
        <f t="shared" si="29"/>
        <v>2.5423728813559299</v>
      </c>
      <c r="H1902" t="s">
        <v>2489</v>
      </c>
      <c r="I1902" t="s">
        <v>2480</v>
      </c>
    </row>
    <row r="1903" spans="1:9" x14ac:dyDescent="0.3">
      <c r="A1903">
        <v>7412</v>
      </c>
      <c r="B1903" t="s">
        <v>2331</v>
      </c>
      <c r="C1903" s="9"/>
      <c r="D1903" s="9"/>
      <c r="E1903" s="9">
        <v>2.5423728813559299</v>
      </c>
      <c r="F1903" s="9"/>
      <c r="G1903" s="9">
        <f t="shared" si="29"/>
        <v>2.5423728813559299</v>
      </c>
      <c r="H1903" t="s">
        <v>2501</v>
      </c>
      <c r="I1903" t="s">
        <v>2468</v>
      </c>
    </row>
    <row r="1904" spans="1:9" x14ac:dyDescent="0.3">
      <c r="A1904">
        <v>7420</v>
      </c>
      <c r="B1904" t="s">
        <v>2333</v>
      </c>
      <c r="C1904" s="9"/>
      <c r="D1904" s="9"/>
      <c r="E1904" s="9">
        <v>2.5423728813559299</v>
      </c>
      <c r="F1904" s="9"/>
      <c r="G1904" s="9">
        <f t="shared" si="29"/>
        <v>2.5423728813559299</v>
      </c>
      <c r="H1904" t="s">
        <v>2526</v>
      </c>
      <c r="I1904" t="s">
        <v>2519</v>
      </c>
    </row>
    <row r="1905" spans="1:9" x14ac:dyDescent="0.3">
      <c r="A1905">
        <v>7444</v>
      </c>
      <c r="B1905" t="s">
        <v>1442</v>
      </c>
      <c r="C1905" s="9"/>
      <c r="D1905" s="9"/>
      <c r="E1905" s="9">
        <v>2.5423728813559299</v>
      </c>
      <c r="F1905" s="9"/>
      <c r="G1905" s="9">
        <f t="shared" si="29"/>
        <v>2.5423728813559299</v>
      </c>
      <c r="H1905" t="s">
        <v>2530</v>
      </c>
      <c r="I1905" t="s">
        <v>2519</v>
      </c>
    </row>
    <row r="1906" spans="1:9" x14ac:dyDescent="0.3">
      <c r="A1906">
        <v>7499</v>
      </c>
      <c r="B1906" t="s">
        <v>2339</v>
      </c>
      <c r="C1906" s="9"/>
      <c r="D1906" s="9"/>
      <c r="E1906" s="9">
        <v>2.5423728813559299</v>
      </c>
      <c r="F1906" s="9"/>
      <c r="G1906" s="9">
        <f t="shared" si="29"/>
        <v>2.5423728813559299</v>
      </c>
      <c r="H1906" t="s">
        <v>2530</v>
      </c>
      <c r="I1906" t="s">
        <v>2519</v>
      </c>
    </row>
    <row r="1907" spans="1:9" x14ac:dyDescent="0.3">
      <c r="A1907">
        <v>7532</v>
      </c>
      <c r="B1907" t="s">
        <v>1461</v>
      </c>
      <c r="C1907" s="9"/>
      <c r="D1907" s="9"/>
      <c r="E1907" s="9">
        <v>2.5423728813559299</v>
      </c>
      <c r="F1907" s="9"/>
      <c r="G1907" s="9">
        <f t="shared" si="29"/>
        <v>2.5423728813559299</v>
      </c>
      <c r="H1907" t="s">
        <v>2490</v>
      </c>
      <c r="I1907" t="s">
        <v>2472</v>
      </c>
    </row>
    <row r="1908" spans="1:9" x14ac:dyDescent="0.3">
      <c r="A1908">
        <v>7539</v>
      </c>
      <c r="B1908" t="s">
        <v>1462</v>
      </c>
      <c r="C1908" s="9"/>
      <c r="D1908" s="9"/>
      <c r="E1908" s="9">
        <v>2.5423728813559299</v>
      </c>
      <c r="F1908" s="9"/>
      <c r="G1908" s="9">
        <f t="shared" si="29"/>
        <v>2.5423728813559299</v>
      </c>
      <c r="H1908" t="s">
        <v>2507</v>
      </c>
      <c r="I1908" t="s">
        <v>2506</v>
      </c>
    </row>
    <row r="1909" spans="1:9" x14ac:dyDescent="0.3">
      <c r="A1909">
        <v>7557</v>
      </c>
      <c r="B1909" t="s">
        <v>1465</v>
      </c>
      <c r="C1909" s="9"/>
      <c r="D1909" s="9"/>
      <c r="E1909" s="9">
        <v>2.5423728813559299</v>
      </c>
      <c r="F1909" s="9"/>
      <c r="G1909" s="9">
        <f t="shared" si="29"/>
        <v>2.5423728813559299</v>
      </c>
      <c r="H1909" t="s">
        <v>2485</v>
      </c>
      <c r="I1909" t="s">
        <v>2468</v>
      </c>
    </row>
    <row r="1910" spans="1:9" x14ac:dyDescent="0.3">
      <c r="A1910">
        <v>7738</v>
      </c>
      <c r="B1910" t="s">
        <v>1503</v>
      </c>
      <c r="C1910" s="9"/>
      <c r="D1910" s="9"/>
      <c r="E1910" s="9">
        <v>2.5423728813559299</v>
      </c>
      <c r="F1910" s="9"/>
      <c r="G1910" s="9">
        <f t="shared" si="29"/>
        <v>2.5423728813559299</v>
      </c>
      <c r="H1910" t="s">
        <v>2529</v>
      </c>
      <c r="I1910" t="s">
        <v>2510</v>
      </c>
    </row>
    <row r="1911" spans="1:9" x14ac:dyDescent="0.3">
      <c r="A1911">
        <v>7761</v>
      </c>
      <c r="B1911" t="s">
        <v>2355</v>
      </c>
      <c r="C1911" s="9"/>
      <c r="D1911" s="9"/>
      <c r="E1911" s="9">
        <v>2.5423728813559299</v>
      </c>
      <c r="F1911" s="9"/>
      <c r="G1911" s="9">
        <f t="shared" si="29"/>
        <v>2.5423728813559299</v>
      </c>
      <c r="H1911" t="s">
        <v>2530</v>
      </c>
      <c r="I1911" t="s">
        <v>2519</v>
      </c>
    </row>
    <row r="1912" spans="1:9" x14ac:dyDescent="0.3">
      <c r="A1912">
        <v>7912</v>
      </c>
      <c r="B1912" t="s">
        <v>2362</v>
      </c>
      <c r="C1912" s="9"/>
      <c r="D1912" s="9"/>
      <c r="E1912" s="9">
        <v>2.5423728813559299</v>
      </c>
      <c r="F1912" s="9"/>
      <c r="G1912" s="9">
        <f t="shared" si="29"/>
        <v>2.5423728813559299</v>
      </c>
      <c r="H1912" t="s">
        <v>2483</v>
      </c>
      <c r="I1912" t="s">
        <v>2472</v>
      </c>
    </row>
    <row r="1913" spans="1:9" x14ac:dyDescent="0.3">
      <c r="A1913">
        <v>8108</v>
      </c>
      <c r="B1913" t="s">
        <v>1569</v>
      </c>
      <c r="C1913" s="9"/>
      <c r="D1913" s="9"/>
      <c r="E1913" s="9">
        <v>2.5423728813559299</v>
      </c>
      <c r="F1913" s="9"/>
      <c r="G1913" s="9">
        <f t="shared" si="29"/>
        <v>2.5423728813559299</v>
      </c>
      <c r="H1913" t="s">
        <v>2486</v>
      </c>
      <c r="I1913" t="s">
        <v>2468</v>
      </c>
    </row>
    <row r="1914" spans="1:9" x14ac:dyDescent="0.3">
      <c r="A1914">
        <v>8241</v>
      </c>
      <c r="B1914" t="s">
        <v>2375</v>
      </c>
      <c r="C1914" s="9"/>
      <c r="D1914" s="9"/>
      <c r="E1914" s="9">
        <v>2.5423728813559299</v>
      </c>
      <c r="F1914" s="9"/>
      <c r="G1914" s="9">
        <f t="shared" si="29"/>
        <v>2.5423728813559299</v>
      </c>
      <c r="H1914" t="s">
        <v>2511</v>
      </c>
      <c r="I1914" t="s">
        <v>2512</v>
      </c>
    </row>
    <row r="1915" spans="1:9" x14ac:dyDescent="0.3">
      <c r="A1915">
        <v>8272</v>
      </c>
      <c r="B1915" t="s">
        <v>1604</v>
      </c>
      <c r="C1915" s="9"/>
      <c r="D1915" s="9"/>
      <c r="E1915" s="9">
        <v>2.5423728813559299</v>
      </c>
      <c r="F1915" s="9"/>
      <c r="G1915" s="9">
        <f t="shared" si="29"/>
        <v>2.5423728813559299</v>
      </c>
      <c r="H1915" t="s">
        <v>2496</v>
      </c>
      <c r="I1915" t="s">
        <v>2497</v>
      </c>
    </row>
    <row r="1916" spans="1:9" x14ac:dyDescent="0.3">
      <c r="A1916">
        <v>8315</v>
      </c>
      <c r="B1916" t="s">
        <v>2378</v>
      </c>
      <c r="C1916" s="9"/>
      <c r="D1916" s="9"/>
      <c r="E1916" s="9">
        <v>2.5423728813559299</v>
      </c>
      <c r="F1916" s="9"/>
      <c r="G1916" s="9">
        <f t="shared" si="29"/>
        <v>2.5423728813559299</v>
      </c>
      <c r="H1916" t="s">
        <v>2513</v>
      </c>
      <c r="I1916" t="s">
        <v>2512</v>
      </c>
    </row>
    <row r="1917" spans="1:9" x14ac:dyDescent="0.3">
      <c r="A1917">
        <v>8329</v>
      </c>
      <c r="B1917" t="s">
        <v>1615</v>
      </c>
      <c r="C1917" s="9"/>
      <c r="D1917" s="9"/>
      <c r="E1917" s="9">
        <v>2.5423728813559299</v>
      </c>
      <c r="F1917" s="9"/>
      <c r="G1917" s="9">
        <f t="shared" si="29"/>
        <v>2.5423728813559299</v>
      </c>
      <c r="H1917" t="s">
        <v>2530</v>
      </c>
      <c r="I1917" t="s">
        <v>2519</v>
      </c>
    </row>
    <row r="1918" spans="1:9" x14ac:dyDescent="0.3">
      <c r="A1918">
        <v>8691</v>
      </c>
      <c r="B1918" t="s">
        <v>1684</v>
      </c>
      <c r="C1918" s="9"/>
      <c r="D1918" s="9"/>
      <c r="E1918" s="9">
        <v>2.5423728813559299</v>
      </c>
      <c r="F1918" s="9"/>
      <c r="G1918" s="9">
        <f t="shared" si="29"/>
        <v>2.5423728813559299</v>
      </c>
      <c r="H1918" t="s">
        <v>2503</v>
      </c>
      <c r="I1918" t="s">
        <v>2466</v>
      </c>
    </row>
    <row r="1919" spans="1:9" x14ac:dyDescent="0.3">
      <c r="A1919">
        <v>8941</v>
      </c>
      <c r="B1919" t="s">
        <v>2405</v>
      </c>
      <c r="C1919" s="9"/>
      <c r="D1919" s="9"/>
      <c r="E1919" s="9">
        <v>2.5423728813559299</v>
      </c>
      <c r="F1919" s="9"/>
      <c r="G1919" s="9">
        <f t="shared" si="29"/>
        <v>2.5423728813559299</v>
      </c>
      <c r="H1919" t="s">
        <v>2526</v>
      </c>
      <c r="I1919" t="s">
        <v>2519</v>
      </c>
    </row>
    <row r="1920" spans="1:9" x14ac:dyDescent="0.3">
      <c r="A1920">
        <v>8987</v>
      </c>
      <c r="B1920" t="s">
        <v>2409</v>
      </c>
      <c r="C1920" s="9"/>
      <c r="D1920" s="9"/>
      <c r="E1920" s="9">
        <v>2.5423728813559299</v>
      </c>
      <c r="F1920" s="9"/>
      <c r="G1920" s="9">
        <f t="shared" si="29"/>
        <v>2.5423728813559299</v>
      </c>
      <c r="H1920" t="s">
        <v>2521</v>
      </c>
      <c r="I1920" t="s">
        <v>2519</v>
      </c>
    </row>
    <row r="1921" spans="1:9" x14ac:dyDescent="0.3">
      <c r="A1921">
        <v>9025</v>
      </c>
      <c r="B1921" t="s">
        <v>1753</v>
      </c>
      <c r="C1921" s="9"/>
      <c r="D1921" s="9"/>
      <c r="E1921" s="9">
        <v>2.5423728813559299</v>
      </c>
      <c r="F1921" s="9"/>
      <c r="G1921" s="9">
        <f t="shared" si="29"/>
        <v>2.5423728813559299</v>
      </c>
      <c r="H1921" t="s">
        <v>2528</v>
      </c>
      <c r="I1921" t="s">
        <v>2510</v>
      </c>
    </row>
    <row r="1922" spans="1:9" x14ac:dyDescent="0.3">
      <c r="A1922">
        <v>9026</v>
      </c>
      <c r="B1922" t="s">
        <v>1753</v>
      </c>
      <c r="C1922" s="9"/>
      <c r="D1922" s="9"/>
      <c r="E1922" s="9">
        <v>2.5423728813559299</v>
      </c>
      <c r="F1922" s="9"/>
      <c r="G1922" s="9">
        <f t="shared" ref="G1922:G1985" si="30">C1922+D1922+E1922+F1922</f>
        <v>2.5423728813559299</v>
      </c>
      <c r="H1922" t="s">
        <v>2496</v>
      </c>
      <c r="I1922" t="s">
        <v>2497</v>
      </c>
    </row>
    <row r="1923" spans="1:9" x14ac:dyDescent="0.3">
      <c r="A1923">
        <v>9074</v>
      </c>
      <c r="B1923" t="s">
        <v>2416</v>
      </c>
      <c r="C1923" s="9"/>
      <c r="D1923" s="9"/>
      <c r="E1923" s="9">
        <v>2.5423728813559299</v>
      </c>
      <c r="F1923" s="9"/>
      <c r="G1923" s="9">
        <f t="shared" si="30"/>
        <v>2.5423728813559299</v>
      </c>
      <c r="H1923" t="s">
        <v>2513</v>
      </c>
      <c r="I1923" t="s">
        <v>2512</v>
      </c>
    </row>
    <row r="1924" spans="1:9" x14ac:dyDescent="0.3">
      <c r="A1924">
        <v>9078</v>
      </c>
      <c r="B1924" t="s">
        <v>2417</v>
      </c>
      <c r="C1924" s="9"/>
      <c r="D1924" s="9"/>
      <c r="E1924" s="9">
        <v>2.5423728813559299</v>
      </c>
      <c r="F1924" s="9"/>
      <c r="G1924" s="9">
        <f t="shared" si="30"/>
        <v>2.5423728813559299</v>
      </c>
      <c r="H1924" t="s">
        <v>2514</v>
      </c>
      <c r="I1924" t="s">
        <v>2512</v>
      </c>
    </row>
    <row r="1925" spans="1:9" x14ac:dyDescent="0.3">
      <c r="A1925">
        <v>9095</v>
      </c>
      <c r="B1925" t="s">
        <v>1768</v>
      </c>
      <c r="C1925" s="9"/>
      <c r="D1925" s="9"/>
      <c r="E1925" s="9">
        <v>2.5423728813559299</v>
      </c>
      <c r="F1925" s="9"/>
      <c r="G1925" s="9">
        <f t="shared" si="30"/>
        <v>2.5423728813559299</v>
      </c>
      <c r="H1925" t="s">
        <v>2511</v>
      </c>
      <c r="I1925" t="s">
        <v>2512</v>
      </c>
    </row>
    <row r="1926" spans="1:9" x14ac:dyDescent="0.3">
      <c r="A1926">
        <v>9128</v>
      </c>
      <c r="B1926" t="s">
        <v>2420</v>
      </c>
      <c r="C1926" s="9"/>
      <c r="D1926" s="9"/>
      <c r="E1926" s="9">
        <v>2.5423728813559299</v>
      </c>
      <c r="F1926" s="9"/>
      <c r="G1926" s="9">
        <f t="shared" si="30"/>
        <v>2.5423728813559299</v>
      </c>
      <c r="H1926" t="s">
        <v>2522</v>
      </c>
      <c r="I1926" t="s">
        <v>2517</v>
      </c>
    </row>
    <row r="1927" spans="1:9" x14ac:dyDescent="0.3">
      <c r="A1927">
        <v>9199</v>
      </c>
      <c r="B1927" t="s">
        <v>1792</v>
      </c>
      <c r="C1927" s="9"/>
      <c r="D1927" s="9"/>
      <c r="E1927" s="9">
        <v>2.5423728813559299</v>
      </c>
      <c r="F1927" s="9"/>
      <c r="G1927" s="9">
        <f t="shared" si="30"/>
        <v>2.5423728813559299</v>
      </c>
      <c r="H1927" t="s">
        <v>2483</v>
      </c>
      <c r="I1927" t="s">
        <v>2472</v>
      </c>
    </row>
    <row r="1928" spans="1:9" x14ac:dyDescent="0.3">
      <c r="A1928">
        <v>9290</v>
      </c>
      <c r="B1928" t="s">
        <v>1817</v>
      </c>
      <c r="C1928" s="9"/>
      <c r="D1928" s="9"/>
      <c r="E1928" s="9">
        <v>2.5423728813559299</v>
      </c>
      <c r="F1928" s="9"/>
      <c r="G1928" s="9">
        <f t="shared" si="30"/>
        <v>2.5423728813559299</v>
      </c>
      <c r="H1928" t="s">
        <v>2515</v>
      </c>
      <c r="I1928" t="s">
        <v>2512</v>
      </c>
    </row>
    <row r="1929" spans="1:9" x14ac:dyDescent="0.3">
      <c r="A1929">
        <v>9315</v>
      </c>
      <c r="B1929" t="s">
        <v>1823</v>
      </c>
      <c r="C1929" s="9"/>
      <c r="D1929" s="9"/>
      <c r="E1929" s="9">
        <v>2.5423728813559299</v>
      </c>
      <c r="F1929" s="9"/>
      <c r="G1929" s="9">
        <f t="shared" si="30"/>
        <v>2.5423728813559299</v>
      </c>
      <c r="H1929" t="s">
        <v>2478</v>
      </c>
      <c r="I1929" t="s">
        <v>2474</v>
      </c>
    </row>
    <row r="1930" spans="1:9" x14ac:dyDescent="0.3">
      <c r="A1930">
        <v>9331</v>
      </c>
      <c r="B1930" t="s">
        <v>1825</v>
      </c>
      <c r="C1930" s="9"/>
      <c r="D1930" s="9"/>
      <c r="E1930" s="9">
        <v>2.5423728813559299</v>
      </c>
      <c r="F1930" s="9"/>
      <c r="G1930" s="9">
        <f t="shared" si="30"/>
        <v>2.5423728813559299</v>
      </c>
      <c r="H1930" t="s">
        <v>2496</v>
      </c>
      <c r="I1930" t="s">
        <v>2497</v>
      </c>
    </row>
    <row r="1931" spans="1:9" x14ac:dyDescent="0.3">
      <c r="A1931">
        <v>9339</v>
      </c>
      <c r="B1931" t="s">
        <v>2429</v>
      </c>
      <c r="C1931" s="9"/>
      <c r="D1931" s="9"/>
      <c r="E1931" s="9">
        <v>2.5423728813559299</v>
      </c>
      <c r="F1931" s="9"/>
      <c r="G1931" s="9">
        <f t="shared" si="30"/>
        <v>2.5423728813559299</v>
      </c>
      <c r="H1931" t="s">
        <v>112</v>
      </c>
      <c r="I1931" t="s">
        <v>2464</v>
      </c>
    </row>
    <row r="1932" spans="1:9" x14ac:dyDescent="0.3">
      <c r="A1932">
        <v>9346</v>
      </c>
      <c r="B1932" t="s">
        <v>1831</v>
      </c>
      <c r="C1932" s="9"/>
      <c r="D1932" s="9"/>
      <c r="E1932" s="9">
        <v>2.5423728813559299</v>
      </c>
      <c r="F1932" s="9"/>
      <c r="G1932" s="9">
        <f t="shared" si="30"/>
        <v>2.5423728813559299</v>
      </c>
      <c r="H1932" t="s">
        <v>2513</v>
      </c>
      <c r="I1932" t="s">
        <v>2512</v>
      </c>
    </row>
    <row r="1933" spans="1:9" x14ac:dyDescent="0.3">
      <c r="A1933">
        <v>9437</v>
      </c>
      <c r="B1933" t="s">
        <v>1856</v>
      </c>
      <c r="C1933" s="9"/>
      <c r="D1933" s="9"/>
      <c r="E1933" s="9">
        <v>2.5423728813559299</v>
      </c>
      <c r="F1933" s="9"/>
      <c r="G1933" s="9">
        <f t="shared" si="30"/>
        <v>2.5423728813559299</v>
      </c>
      <c r="H1933" t="s">
        <v>2527</v>
      </c>
      <c r="I1933" t="s">
        <v>2506</v>
      </c>
    </row>
    <row r="1934" spans="1:9" x14ac:dyDescent="0.3">
      <c r="A1934">
        <v>9580</v>
      </c>
      <c r="B1934" t="s">
        <v>1891</v>
      </c>
      <c r="C1934" s="9"/>
      <c r="D1934" s="9"/>
      <c r="E1934" s="9">
        <v>2.5423728813559299</v>
      </c>
      <c r="F1934" s="9"/>
      <c r="G1934" s="9">
        <f t="shared" si="30"/>
        <v>2.5423728813559299</v>
      </c>
      <c r="H1934" t="s">
        <v>2500</v>
      </c>
      <c r="I1934" t="s">
        <v>2466</v>
      </c>
    </row>
    <row r="1935" spans="1:9" x14ac:dyDescent="0.3">
      <c r="A1935">
        <v>9599</v>
      </c>
      <c r="B1935" t="s">
        <v>2439</v>
      </c>
      <c r="C1935" s="9"/>
      <c r="D1935" s="9"/>
      <c r="E1935" s="9">
        <v>2.5423728813559299</v>
      </c>
      <c r="F1935" s="9"/>
      <c r="G1935" s="9">
        <f t="shared" si="30"/>
        <v>2.5423728813559299</v>
      </c>
      <c r="H1935" t="s">
        <v>2520</v>
      </c>
      <c r="I1935" t="s">
        <v>2517</v>
      </c>
    </row>
    <row r="1936" spans="1:9" x14ac:dyDescent="0.3">
      <c r="A1936">
        <v>9632</v>
      </c>
      <c r="B1936" t="s">
        <v>2442</v>
      </c>
      <c r="C1936" s="9"/>
      <c r="D1936" s="9"/>
      <c r="E1936" s="9">
        <v>2.5423728813559299</v>
      </c>
      <c r="F1936" s="9"/>
      <c r="G1936" s="9">
        <f t="shared" si="30"/>
        <v>2.5423728813559299</v>
      </c>
      <c r="H1936" t="s">
        <v>2478</v>
      </c>
      <c r="I1936" t="s">
        <v>2474</v>
      </c>
    </row>
    <row r="1937" spans="1:9" x14ac:dyDescent="0.3">
      <c r="A1937">
        <v>9633</v>
      </c>
      <c r="B1937" t="s">
        <v>1907</v>
      </c>
      <c r="C1937" s="9"/>
      <c r="D1937" s="9"/>
      <c r="E1937" s="9">
        <v>2.5423728813559299</v>
      </c>
      <c r="F1937" s="9"/>
      <c r="G1937" s="9">
        <f t="shared" si="30"/>
        <v>2.5423728813559299</v>
      </c>
      <c r="H1937" t="s">
        <v>2526</v>
      </c>
      <c r="I1937" t="s">
        <v>2519</v>
      </c>
    </row>
    <row r="1938" spans="1:9" x14ac:dyDescent="0.3">
      <c r="A1938">
        <v>9655</v>
      </c>
      <c r="B1938" t="s">
        <v>1909</v>
      </c>
      <c r="C1938" s="9"/>
      <c r="D1938" s="9"/>
      <c r="E1938" s="9">
        <v>2.5423728813559299</v>
      </c>
      <c r="F1938" s="9"/>
      <c r="G1938" s="9">
        <f t="shared" si="30"/>
        <v>2.5423728813559299</v>
      </c>
      <c r="H1938" t="s">
        <v>2507</v>
      </c>
      <c r="I1938" t="s">
        <v>2506</v>
      </c>
    </row>
    <row r="1939" spans="1:9" x14ac:dyDescent="0.3">
      <c r="A1939">
        <v>9673</v>
      </c>
      <c r="B1939" t="s">
        <v>1913</v>
      </c>
      <c r="C1939" s="9"/>
      <c r="D1939" s="9"/>
      <c r="E1939" s="9">
        <v>2.5423728813559299</v>
      </c>
      <c r="F1939" s="9"/>
      <c r="G1939" s="9">
        <f t="shared" si="30"/>
        <v>2.5423728813559299</v>
      </c>
      <c r="H1939" t="s">
        <v>310</v>
      </c>
      <c r="I1939" t="s">
        <v>2480</v>
      </c>
    </row>
    <row r="1940" spans="1:9" x14ac:dyDescent="0.3">
      <c r="A1940">
        <v>9699</v>
      </c>
      <c r="B1940" t="s">
        <v>1919</v>
      </c>
      <c r="C1940" s="9"/>
      <c r="D1940" s="9"/>
      <c r="E1940" s="9">
        <v>2.5423728813559299</v>
      </c>
      <c r="F1940" s="9"/>
      <c r="G1940" s="9">
        <f t="shared" si="30"/>
        <v>2.5423728813559299</v>
      </c>
      <c r="H1940" t="s">
        <v>2529</v>
      </c>
      <c r="I1940" t="s">
        <v>2510</v>
      </c>
    </row>
    <row r="1941" spans="1:9" x14ac:dyDescent="0.3">
      <c r="A1941">
        <v>9710</v>
      </c>
      <c r="B1941" t="s">
        <v>2450</v>
      </c>
      <c r="C1941" s="9"/>
      <c r="D1941" s="9"/>
      <c r="E1941" s="9">
        <v>2.5423728813559299</v>
      </c>
      <c r="F1941" s="9"/>
      <c r="G1941" s="9">
        <f t="shared" si="30"/>
        <v>2.5423728813559299</v>
      </c>
      <c r="H1941" t="s">
        <v>2529</v>
      </c>
      <c r="I1941" t="s">
        <v>2510</v>
      </c>
    </row>
    <row r="1942" spans="1:9" x14ac:dyDescent="0.3">
      <c r="A1942">
        <v>9725</v>
      </c>
      <c r="B1942" t="s">
        <v>2451</v>
      </c>
      <c r="C1942" s="9"/>
      <c r="D1942" s="9"/>
      <c r="E1942" s="9">
        <v>2.5423728813559299</v>
      </c>
      <c r="F1942" s="9"/>
      <c r="G1942" s="9">
        <f t="shared" si="30"/>
        <v>2.5423728813559299</v>
      </c>
      <c r="H1942" t="s">
        <v>2518</v>
      </c>
      <c r="I1942" t="s">
        <v>2519</v>
      </c>
    </row>
    <row r="1943" spans="1:9" x14ac:dyDescent="0.3">
      <c r="A1943">
        <v>9728</v>
      </c>
      <c r="B1943" t="s">
        <v>1924</v>
      </c>
      <c r="C1943" s="9"/>
      <c r="D1943" s="9"/>
      <c r="E1943" s="9">
        <v>2.5423728813559299</v>
      </c>
      <c r="F1943" s="9"/>
      <c r="G1943" s="9">
        <f t="shared" si="30"/>
        <v>2.5423728813559299</v>
      </c>
      <c r="H1943" t="s">
        <v>2518</v>
      </c>
      <c r="I1943" t="s">
        <v>2519</v>
      </c>
    </row>
    <row r="1944" spans="1:9" x14ac:dyDescent="0.3">
      <c r="A1944">
        <v>9826</v>
      </c>
      <c r="B1944" t="s">
        <v>2454</v>
      </c>
      <c r="C1944" s="9"/>
      <c r="D1944" s="9"/>
      <c r="E1944" s="9">
        <v>2.5423728813559299</v>
      </c>
      <c r="F1944" s="9"/>
      <c r="G1944" s="9">
        <f t="shared" si="30"/>
        <v>2.5423728813559299</v>
      </c>
      <c r="H1944" t="s">
        <v>2491</v>
      </c>
      <c r="I1944" t="s">
        <v>2492</v>
      </c>
    </row>
    <row r="1945" spans="1:9" x14ac:dyDescent="0.3">
      <c r="A1945">
        <v>7318</v>
      </c>
      <c r="B1945" t="s">
        <v>1417</v>
      </c>
      <c r="C1945" s="9">
        <v>37.953488372092998</v>
      </c>
      <c r="D1945" s="9"/>
      <c r="E1945" s="9"/>
      <c r="F1945" s="9">
        <v>42.976744186046503</v>
      </c>
      <c r="G1945" s="9">
        <f t="shared" si="30"/>
        <v>80.930232558139494</v>
      </c>
      <c r="H1945" t="s">
        <v>2507</v>
      </c>
      <c r="I1945" t="s">
        <v>2506</v>
      </c>
    </row>
    <row r="1946" spans="1:9" x14ac:dyDescent="0.3">
      <c r="A1946">
        <v>2137</v>
      </c>
      <c r="B1946" t="s">
        <v>387</v>
      </c>
      <c r="C1946" s="9">
        <v>21.209302325581302</v>
      </c>
      <c r="D1946" s="9">
        <v>6.7164179104477597</v>
      </c>
      <c r="E1946" s="9"/>
      <c r="F1946" s="9"/>
      <c r="G1946" s="9">
        <f t="shared" si="30"/>
        <v>27.925720236029061</v>
      </c>
      <c r="H1946" t="s">
        <v>2529</v>
      </c>
      <c r="I1946" t="s">
        <v>2510</v>
      </c>
    </row>
    <row r="1947" spans="1:9" x14ac:dyDescent="0.3">
      <c r="A1947">
        <v>8283</v>
      </c>
      <c r="B1947" t="s">
        <v>2376</v>
      </c>
      <c r="C1947" s="9">
        <v>18.418604651162699</v>
      </c>
      <c r="D1947" s="9">
        <v>7.1641791044776104</v>
      </c>
      <c r="E1947" s="9"/>
      <c r="F1947" s="9">
        <v>6.1395348837209296</v>
      </c>
      <c r="G1947" s="9">
        <f t="shared" si="30"/>
        <v>31.722318639361241</v>
      </c>
      <c r="H1947" t="s">
        <v>2499</v>
      </c>
      <c r="I1947" t="s">
        <v>2470</v>
      </c>
    </row>
    <row r="1948" spans="1:9" x14ac:dyDescent="0.3">
      <c r="A1948">
        <v>9688</v>
      </c>
      <c r="B1948" t="s">
        <v>2448</v>
      </c>
      <c r="C1948" s="9">
        <v>17.860465116278998</v>
      </c>
      <c r="D1948" s="9"/>
      <c r="E1948" s="9"/>
      <c r="F1948" s="9"/>
      <c r="G1948" s="9">
        <f t="shared" si="30"/>
        <v>17.860465116278998</v>
      </c>
      <c r="H1948" t="s">
        <v>2518</v>
      </c>
      <c r="I1948" t="s">
        <v>2519</v>
      </c>
    </row>
    <row r="1949" spans="1:9" x14ac:dyDescent="0.3">
      <c r="A1949">
        <v>2883</v>
      </c>
      <c r="B1949" t="s">
        <v>2064</v>
      </c>
      <c r="C1949" s="9">
        <v>17.302325581395301</v>
      </c>
      <c r="D1949" s="9">
        <v>8.9552238805970106</v>
      </c>
      <c r="E1949" s="9"/>
      <c r="F1949" s="9">
        <v>7.2558139534883699</v>
      </c>
      <c r="G1949" s="9">
        <f t="shared" si="30"/>
        <v>33.513363415480683</v>
      </c>
      <c r="H1949" t="s">
        <v>2499</v>
      </c>
      <c r="I1949" t="s">
        <v>2470</v>
      </c>
    </row>
    <row r="1950" spans="1:9" x14ac:dyDescent="0.3">
      <c r="A1950">
        <v>9842</v>
      </c>
      <c r="B1950" t="s">
        <v>2455</v>
      </c>
      <c r="C1950" s="9">
        <v>17.302325581395301</v>
      </c>
      <c r="D1950" s="9"/>
      <c r="E1950" s="9"/>
      <c r="F1950" s="9"/>
      <c r="G1950" s="9">
        <f t="shared" si="30"/>
        <v>17.302325581395301</v>
      </c>
      <c r="H1950" t="s">
        <v>2483</v>
      </c>
      <c r="I1950" t="s">
        <v>2472</v>
      </c>
    </row>
    <row r="1951" spans="1:9" x14ac:dyDescent="0.3">
      <c r="A1951">
        <v>9096</v>
      </c>
      <c r="B1951" t="s">
        <v>1769</v>
      </c>
      <c r="C1951" s="9">
        <v>15.6279069767441</v>
      </c>
      <c r="D1951" s="9">
        <v>6.7164179104477597</v>
      </c>
      <c r="E1951" s="9"/>
      <c r="F1951" s="9">
        <v>6.1395348837209296</v>
      </c>
      <c r="G1951" s="9">
        <f t="shared" si="30"/>
        <v>28.48385977091279</v>
      </c>
      <c r="H1951" t="s">
        <v>2485</v>
      </c>
      <c r="I1951" t="s">
        <v>2468</v>
      </c>
    </row>
    <row r="1952" spans="1:9" x14ac:dyDescent="0.3">
      <c r="A1952">
        <v>8578</v>
      </c>
      <c r="B1952" t="s">
        <v>1666</v>
      </c>
      <c r="C1952" s="9">
        <v>15.6279069767441</v>
      </c>
      <c r="D1952" s="9">
        <v>6.7164179104477597</v>
      </c>
      <c r="E1952" s="9"/>
      <c r="F1952" s="9"/>
      <c r="G1952" s="9">
        <f t="shared" si="30"/>
        <v>22.34432488719186</v>
      </c>
      <c r="H1952" t="s">
        <v>2500</v>
      </c>
      <c r="I1952" t="s">
        <v>2466</v>
      </c>
    </row>
    <row r="1953" spans="1:9" x14ac:dyDescent="0.3">
      <c r="A1953">
        <v>2430</v>
      </c>
      <c r="B1953" t="s">
        <v>448</v>
      </c>
      <c r="C1953" s="9">
        <v>13.953488372093</v>
      </c>
      <c r="D1953" s="9">
        <v>4.9253731343283498</v>
      </c>
      <c r="E1953" s="9"/>
      <c r="F1953" s="9"/>
      <c r="G1953" s="9">
        <f t="shared" si="30"/>
        <v>18.878861506421352</v>
      </c>
      <c r="H1953" t="s">
        <v>2505</v>
      </c>
      <c r="I1953" t="s">
        <v>2506</v>
      </c>
    </row>
    <row r="1954" spans="1:9" x14ac:dyDescent="0.3">
      <c r="A1954">
        <v>2976</v>
      </c>
      <c r="B1954" t="s">
        <v>555</v>
      </c>
      <c r="C1954" s="9">
        <v>12.837209302325499</v>
      </c>
      <c r="D1954" s="9">
        <v>12.5373134328358</v>
      </c>
      <c r="E1954" s="9"/>
      <c r="F1954" s="9">
        <v>8.3720930232558093</v>
      </c>
      <c r="G1954" s="9">
        <f t="shared" si="30"/>
        <v>33.746615758417107</v>
      </c>
      <c r="H1954" t="s">
        <v>108</v>
      </c>
      <c r="I1954" t="s">
        <v>2464</v>
      </c>
    </row>
    <row r="1955" spans="1:9" x14ac:dyDescent="0.3">
      <c r="A1955">
        <v>2099</v>
      </c>
      <c r="B1955" t="s">
        <v>381</v>
      </c>
      <c r="C1955" s="9">
        <v>12.837209302325499</v>
      </c>
      <c r="D1955" s="9"/>
      <c r="E1955" s="9"/>
      <c r="F1955" s="9"/>
      <c r="G1955" s="9">
        <f t="shared" si="30"/>
        <v>12.837209302325499</v>
      </c>
      <c r="H1955" t="s">
        <v>2507</v>
      </c>
      <c r="I1955" t="s">
        <v>2506</v>
      </c>
    </row>
    <row r="1956" spans="1:9" x14ac:dyDescent="0.3">
      <c r="A1956">
        <v>6866</v>
      </c>
      <c r="B1956" t="s">
        <v>1340</v>
      </c>
      <c r="C1956" s="9">
        <v>12.279069767441801</v>
      </c>
      <c r="D1956" s="9">
        <v>4.4776119402985</v>
      </c>
      <c r="E1956" s="9"/>
      <c r="F1956" s="9"/>
      <c r="G1956" s="9">
        <f t="shared" si="30"/>
        <v>16.756681707740299</v>
      </c>
      <c r="H1956" t="s">
        <v>2500</v>
      </c>
      <c r="I1956" t="s">
        <v>2466</v>
      </c>
    </row>
    <row r="1957" spans="1:9" x14ac:dyDescent="0.3">
      <c r="A1957">
        <v>2081</v>
      </c>
      <c r="B1957" t="s">
        <v>2013</v>
      </c>
      <c r="C1957" s="9">
        <v>12.279069767441801</v>
      </c>
      <c r="D1957" s="9"/>
      <c r="E1957" s="9"/>
      <c r="F1957" s="9"/>
      <c r="G1957" s="9">
        <f t="shared" si="30"/>
        <v>12.279069767441801</v>
      </c>
      <c r="H1957" t="s">
        <v>2499</v>
      </c>
      <c r="I1957" t="s">
        <v>2470</v>
      </c>
    </row>
    <row r="1958" spans="1:9" x14ac:dyDescent="0.3">
      <c r="A1958">
        <v>7477</v>
      </c>
      <c r="B1958" t="s">
        <v>1454</v>
      </c>
      <c r="C1958" s="9">
        <v>12.279069767441801</v>
      </c>
      <c r="D1958" s="9"/>
      <c r="E1958" s="9"/>
      <c r="F1958" s="9"/>
      <c r="G1958" s="9">
        <f t="shared" si="30"/>
        <v>12.279069767441801</v>
      </c>
      <c r="H1958" t="s">
        <v>2503</v>
      </c>
      <c r="I1958" t="s">
        <v>2466</v>
      </c>
    </row>
    <row r="1959" spans="1:9" x14ac:dyDescent="0.3">
      <c r="A1959">
        <v>7407</v>
      </c>
      <c r="B1959" t="s">
        <v>1436</v>
      </c>
      <c r="C1959" s="9">
        <v>11.7209302325581</v>
      </c>
      <c r="D1959" s="9"/>
      <c r="E1959" s="9"/>
      <c r="F1959" s="9"/>
      <c r="G1959" s="9">
        <f t="shared" si="30"/>
        <v>11.7209302325581</v>
      </c>
      <c r="H1959" t="s">
        <v>2485</v>
      </c>
      <c r="I1959" t="s">
        <v>2468</v>
      </c>
    </row>
    <row r="1960" spans="1:9" x14ac:dyDescent="0.3">
      <c r="A1960">
        <v>1931</v>
      </c>
      <c r="B1960" t="s">
        <v>352</v>
      </c>
      <c r="C1960" s="9">
        <v>10.604651162790599</v>
      </c>
      <c r="D1960" s="9"/>
      <c r="E1960" s="9"/>
      <c r="F1960" s="9"/>
      <c r="G1960" s="9">
        <f t="shared" si="30"/>
        <v>10.604651162790599</v>
      </c>
      <c r="H1960" t="s">
        <v>2498</v>
      </c>
      <c r="I1960" t="s">
        <v>2470</v>
      </c>
    </row>
    <row r="1961" spans="1:9" x14ac:dyDescent="0.3">
      <c r="A1961">
        <v>4475</v>
      </c>
      <c r="B1961" t="s">
        <v>864</v>
      </c>
      <c r="C1961" s="9">
        <v>10.0465116279069</v>
      </c>
      <c r="D1961" s="9">
        <v>5.3731343283581996</v>
      </c>
      <c r="E1961" s="9"/>
      <c r="F1961" s="9">
        <v>8.3720930232558093</v>
      </c>
      <c r="G1961" s="9">
        <f t="shared" si="30"/>
        <v>23.791738979520908</v>
      </c>
      <c r="H1961" t="e">
        <v>#N/A</v>
      </c>
      <c r="I1961" t="e">
        <v>#N/A</v>
      </c>
    </row>
    <row r="1962" spans="1:9" x14ac:dyDescent="0.3">
      <c r="A1962">
        <v>1531</v>
      </c>
      <c r="B1962" t="s">
        <v>1977</v>
      </c>
      <c r="C1962" s="9">
        <v>10.0465116279069</v>
      </c>
      <c r="D1962" s="9">
        <v>2.6865671641790998</v>
      </c>
      <c r="E1962" s="9"/>
      <c r="F1962" s="9"/>
      <c r="G1962" s="9">
        <f t="shared" si="30"/>
        <v>12.733078792086001</v>
      </c>
      <c r="H1962" t="s">
        <v>2483</v>
      </c>
      <c r="I1962" t="s">
        <v>2472</v>
      </c>
    </row>
    <row r="1963" spans="1:9" x14ac:dyDescent="0.3">
      <c r="A1963">
        <v>3928</v>
      </c>
      <c r="B1963" t="s">
        <v>2125</v>
      </c>
      <c r="C1963" s="9">
        <v>9.4883720930232496</v>
      </c>
      <c r="D1963" s="9">
        <v>16.119402985074601</v>
      </c>
      <c r="E1963" s="9"/>
      <c r="F1963" s="9">
        <v>5.0232558139534804</v>
      </c>
      <c r="G1963" s="9">
        <f t="shared" si="30"/>
        <v>30.631030892051331</v>
      </c>
      <c r="H1963" t="s">
        <v>2493</v>
      </c>
      <c r="I1963" t="s">
        <v>2472</v>
      </c>
    </row>
    <row r="1964" spans="1:9" x14ac:dyDescent="0.3">
      <c r="A1964">
        <v>8637</v>
      </c>
      <c r="B1964" t="s">
        <v>1677</v>
      </c>
      <c r="C1964" s="9">
        <v>9.4883720930232496</v>
      </c>
      <c r="D1964" s="9">
        <v>4.9253731343283498</v>
      </c>
      <c r="E1964" s="9"/>
      <c r="F1964" s="9">
        <v>10.0465116279069</v>
      </c>
      <c r="G1964" s="9">
        <f t="shared" si="30"/>
        <v>24.4602568552585</v>
      </c>
      <c r="H1964" t="s">
        <v>2484</v>
      </c>
      <c r="I1964" t="s">
        <v>2468</v>
      </c>
    </row>
    <row r="1965" spans="1:9" x14ac:dyDescent="0.3">
      <c r="A1965">
        <v>2345</v>
      </c>
      <c r="B1965" t="s">
        <v>2029</v>
      </c>
      <c r="C1965" s="9">
        <v>9.4883720930232496</v>
      </c>
      <c r="D1965" s="9">
        <v>8.5074626865671608</v>
      </c>
      <c r="E1965" s="9"/>
      <c r="F1965" s="9"/>
      <c r="G1965" s="9">
        <f t="shared" si="30"/>
        <v>17.99583477959041</v>
      </c>
      <c r="H1965" t="s">
        <v>2487</v>
      </c>
      <c r="I1965" t="s">
        <v>2468</v>
      </c>
    </row>
    <row r="1966" spans="1:9" x14ac:dyDescent="0.3">
      <c r="A1966">
        <v>1351</v>
      </c>
      <c r="B1966" t="s">
        <v>242</v>
      </c>
      <c r="C1966" s="9">
        <v>9.4883720930232496</v>
      </c>
      <c r="D1966" s="9">
        <v>4.4776119402985</v>
      </c>
      <c r="E1966" s="9"/>
      <c r="F1966" s="9">
        <v>3.34883720930232</v>
      </c>
      <c r="G1966" s="9">
        <f t="shared" si="30"/>
        <v>17.31482124262407</v>
      </c>
      <c r="H1966" t="s">
        <v>2527</v>
      </c>
      <c r="I1966" t="s">
        <v>2506</v>
      </c>
    </row>
    <row r="1967" spans="1:9" x14ac:dyDescent="0.3">
      <c r="A1967">
        <v>1042</v>
      </c>
      <c r="B1967" t="s">
        <v>176</v>
      </c>
      <c r="C1967" s="9">
        <v>9.4883720930232496</v>
      </c>
      <c r="D1967" s="9">
        <v>4.9253731343283498</v>
      </c>
      <c r="E1967" s="9"/>
      <c r="F1967" s="9">
        <v>2.7906976744185998</v>
      </c>
      <c r="G1967" s="9">
        <f t="shared" si="30"/>
        <v>17.2044429017702</v>
      </c>
      <c r="H1967" t="e">
        <v>#N/A</v>
      </c>
      <c r="I1967" t="e">
        <v>#N/A</v>
      </c>
    </row>
    <row r="1968" spans="1:9" x14ac:dyDescent="0.3">
      <c r="A1968">
        <v>5093</v>
      </c>
      <c r="B1968" t="s">
        <v>95</v>
      </c>
      <c r="C1968" s="9">
        <v>8.9302325581395294</v>
      </c>
      <c r="D1968" s="9">
        <v>17.0149253731343</v>
      </c>
      <c r="E1968" s="9"/>
      <c r="F1968" s="9"/>
      <c r="G1968" s="9">
        <f t="shared" si="30"/>
        <v>25.94515793127383</v>
      </c>
      <c r="H1968" t="s">
        <v>108</v>
      </c>
      <c r="I1968" t="s">
        <v>2464</v>
      </c>
    </row>
    <row r="1969" spans="1:9" x14ac:dyDescent="0.3">
      <c r="A1969">
        <v>9372</v>
      </c>
      <c r="B1969" t="s">
        <v>1836</v>
      </c>
      <c r="C1969" s="9">
        <v>8.9302325581395294</v>
      </c>
      <c r="D1969" s="9">
        <v>3.5820895522387999</v>
      </c>
      <c r="E1969" s="9"/>
      <c r="F1969" s="9">
        <v>8.9302325581395294</v>
      </c>
      <c r="G1969" s="9">
        <f t="shared" si="30"/>
        <v>21.442554668517857</v>
      </c>
      <c r="H1969" t="s">
        <v>2483</v>
      </c>
      <c r="I1969" t="s">
        <v>2472</v>
      </c>
    </row>
    <row r="1970" spans="1:9" x14ac:dyDescent="0.3">
      <c r="A1970">
        <v>3771</v>
      </c>
      <c r="B1970" t="s">
        <v>711</v>
      </c>
      <c r="C1970" s="9">
        <v>8.9302325581395294</v>
      </c>
      <c r="D1970" s="9"/>
      <c r="E1970" s="9"/>
      <c r="F1970" s="9">
        <v>4.4651162790697603</v>
      </c>
      <c r="G1970" s="9">
        <f t="shared" si="30"/>
        <v>13.395348837209291</v>
      </c>
      <c r="H1970" t="s">
        <v>2483</v>
      </c>
      <c r="I1970" t="s">
        <v>2472</v>
      </c>
    </row>
    <row r="1971" spans="1:9" x14ac:dyDescent="0.3">
      <c r="A1971">
        <v>5290</v>
      </c>
      <c r="B1971" t="s">
        <v>1025</v>
      </c>
      <c r="C1971" s="9">
        <v>8.3720930232558093</v>
      </c>
      <c r="D1971" s="9">
        <v>2.23880597014925</v>
      </c>
      <c r="E1971" s="9"/>
      <c r="F1971" s="9">
        <v>15.6279069767441</v>
      </c>
      <c r="G1971" s="9">
        <f t="shared" si="30"/>
        <v>26.238805970149158</v>
      </c>
      <c r="H1971" t="s">
        <v>112</v>
      </c>
      <c r="I1971" t="s">
        <v>2464</v>
      </c>
    </row>
    <row r="1972" spans="1:9" x14ac:dyDescent="0.3">
      <c r="A1972">
        <v>6765</v>
      </c>
      <c r="B1972" t="s">
        <v>1317</v>
      </c>
      <c r="C1972" s="9">
        <v>8.3720930232558093</v>
      </c>
      <c r="D1972" s="9">
        <v>12.9850746268656</v>
      </c>
      <c r="E1972" s="9"/>
      <c r="F1972" s="9"/>
      <c r="G1972" s="9">
        <f t="shared" si="30"/>
        <v>21.357167650121411</v>
      </c>
      <c r="H1972" t="s">
        <v>2504</v>
      </c>
      <c r="I1972" t="s">
        <v>2497</v>
      </c>
    </row>
    <row r="1973" spans="1:9" x14ac:dyDescent="0.3">
      <c r="A1973">
        <v>6789</v>
      </c>
      <c r="B1973" t="s">
        <v>1322</v>
      </c>
      <c r="C1973" s="9">
        <v>8.3720930232558093</v>
      </c>
      <c r="D1973" s="9">
        <v>6.7164179104477597</v>
      </c>
      <c r="E1973" s="9"/>
      <c r="F1973" s="9">
        <v>3.9069767441860401</v>
      </c>
      <c r="G1973" s="9">
        <f t="shared" si="30"/>
        <v>18.99548767788961</v>
      </c>
      <c r="H1973" t="s">
        <v>2496</v>
      </c>
      <c r="I1973" t="s">
        <v>2497</v>
      </c>
    </row>
    <row r="1974" spans="1:9" x14ac:dyDescent="0.3">
      <c r="A1974">
        <v>3142</v>
      </c>
      <c r="B1974" t="s">
        <v>588</v>
      </c>
      <c r="C1974" s="9">
        <v>8.3720930232558093</v>
      </c>
      <c r="D1974" s="9"/>
      <c r="E1974" s="9"/>
      <c r="F1974" s="9"/>
      <c r="G1974" s="9">
        <f t="shared" si="30"/>
        <v>8.3720930232558093</v>
      </c>
      <c r="H1974" t="s">
        <v>2502</v>
      </c>
      <c r="I1974" t="s">
        <v>2497</v>
      </c>
    </row>
    <row r="1975" spans="1:9" x14ac:dyDescent="0.3">
      <c r="A1975">
        <v>5569</v>
      </c>
      <c r="B1975" t="s">
        <v>1074</v>
      </c>
      <c r="C1975" s="9">
        <v>8.3720930232558093</v>
      </c>
      <c r="D1975" s="9"/>
      <c r="E1975" s="9"/>
      <c r="F1975" s="9"/>
      <c r="G1975" s="9">
        <f t="shared" si="30"/>
        <v>8.3720930232558093</v>
      </c>
      <c r="H1975" t="s">
        <v>2503</v>
      </c>
      <c r="I1975" t="s">
        <v>2466</v>
      </c>
    </row>
    <row r="1976" spans="1:9" x14ac:dyDescent="0.3">
      <c r="A1976">
        <v>9187</v>
      </c>
      <c r="B1976" t="s">
        <v>1789</v>
      </c>
      <c r="C1976" s="9">
        <v>7.81395348837209</v>
      </c>
      <c r="D1976" s="9">
        <v>9.4029850746268604</v>
      </c>
      <c r="E1976" s="9"/>
      <c r="F1976" s="9"/>
      <c r="G1976" s="9">
        <f t="shared" si="30"/>
        <v>17.216938562998951</v>
      </c>
      <c r="H1976" t="s">
        <v>2499</v>
      </c>
      <c r="I1976" t="s">
        <v>2470</v>
      </c>
    </row>
    <row r="1977" spans="1:9" x14ac:dyDescent="0.3">
      <c r="A1977">
        <v>5701</v>
      </c>
      <c r="B1977" t="s">
        <v>1101</v>
      </c>
      <c r="C1977" s="9">
        <v>7.81395348837209</v>
      </c>
      <c r="D1977" s="9"/>
      <c r="E1977" s="9"/>
      <c r="F1977" s="9"/>
      <c r="G1977" s="9">
        <f t="shared" si="30"/>
        <v>7.81395348837209</v>
      </c>
      <c r="H1977" t="s">
        <v>2496</v>
      </c>
      <c r="I1977" t="s">
        <v>2497</v>
      </c>
    </row>
    <row r="1978" spans="1:9" x14ac:dyDescent="0.3">
      <c r="A1978">
        <v>3846</v>
      </c>
      <c r="B1978" t="s">
        <v>728</v>
      </c>
      <c r="C1978" s="9">
        <v>7.2558139534883699</v>
      </c>
      <c r="D1978" s="9">
        <v>4.9253731343283498</v>
      </c>
      <c r="E1978" s="9"/>
      <c r="F1978" s="9">
        <v>2.7906976744185998</v>
      </c>
      <c r="G1978" s="9">
        <f t="shared" si="30"/>
        <v>14.971884762235319</v>
      </c>
      <c r="H1978" t="s">
        <v>2495</v>
      </c>
      <c r="I1978" t="s">
        <v>2470</v>
      </c>
    </row>
    <row r="1979" spans="1:9" x14ac:dyDescent="0.3">
      <c r="A1979">
        <v>1516</v>
      </c>
      <c r="B1979" t="s">
        <v>273</v>
      </c>
      <c r="C1979" s="9">
        <v>7.2558139534883699</v>
      </c>
      <c r="D1979" s="9"/>
      <c r="E1979" s="9"/>
      <c r="F1979" s="9"/>
      <c r="G1979" s="9">
        <f t="shared" si="30"/>
        <v>7.2558139534883699</v>
      </c>
      <c r="H1979" t="s">
        <v>2508</v>
      </c>
      <c r="I1979" t="s">
        <v>2472</v>
      </c>
    </row>
    <row r="1980" spans="1:9" x14ac:dyDescent="0.3">
      <c r="A1980">
        <v>2475</v>
      </c>
      <c r="B1980" t="s">
        <v>459</v>
      </c>
      <c r="C1980" s="9">
        <v>7.2558139534883699</v>
      </c>
      <c r="D1980" s="9"/>
      <c r="E1980" s="9"/>
      <c r="F1980" s="9"/>
      <c r="G1980" s="9">
        <f t="shared" si="30"/>
        <v>7.2558139534883699</v>
      </c>
      <c r="H1980" t="s">
        <v>2469</v>
      </c>
      <c r="I1980" t="s">
        <v>2470</v>
      </c>
    </row>
    <row r="1981" spans="1:9" x14ac:dyDescent="0.3">
      <c r="A1981">
        <v>4363</v>
      </c>
      <c r="B1981" t="s">
        <v>837</v>
      </c>
      <c r="C1981" s="9">
        <v>7.2558139534883699</v>
      </c>
      <c r="D1981" s="9"/>
      <c r="E1981" s="9"/>
      <c r="F1981" s="9"/>
      <c r="G1981" s="9">
        <f t="shared" si="30"/>
        <v>7.2558139534883699</v>
      </c>
      <c r="H1981" t="s">
        <v>2478</v>
      </c>
      <c r="I1981" t="s">
        <v>2474</v>
      </c>
    </row>
    <row r="1982" spans="1:9" x14ac:dyDescent="0.3">
      <c r="A1982">
        <v>7946</v>
      </c>
      <c r="B1982" t="s">
        <v>1542</v>
      </c>
      <c r="C1982" s="9">
        <v>7.2558139534883699</v>
      </c>
      <c r="D1982" s="9"/>
      <c r="E1982" s="9"/>
      <c r="F1982" s="9"/>
      <c r="G1982" s="9">
        <f t="shared" si="30"/>
        <v>7.2558139534883699</v>
      </c>
      <c r="H1982" t="s">
        <v>2499</v>
      </c>
      <c r="I1982" t="s">
        <v>2470</v>
      </c>
    </row>
    <row r="1983" spans="1:9" x14ac:dyDescent="0.3">
      <c r="A1983">
        <v>3244</v>
      </c>
      <c r="B1983" t="s">
        <v>606</v>
      </c>
      <c r="C1983" s="9">
        <v>6.6976744186046497</v>
      </c>
      <c r="D1983" s="9"/>
      <c r="E1983" s="9"/>
      <c r="F1983" s="9">
        <v>6.6976744186046497</v>
      </c>
      <c r="G1983" s="9">
        <f t="shared" si="30"/>
        <v>13.395348837209299</v>
      </c>
      <c r="H1983" t="s">
        <v>2507</v>
      </c>
      <c r="I1983" t="s">
        <v>2506</v>
      </c>
    </row>
    <row r="1984" spans="1:9" x14ac:dyDescent="0.3">
      <c r="A1984">
        <v>3682</v>
      </c>
      <c r="B1984" t="s">
        <v>691</v>
      </c>
      <c r="C1984" s="9">
        <v>6.6976744186046497</v>
      </c>
      <c r="D1984" s="9">
        <v>2.6865671641790998</v>
      </c>
      <c r="E1984" s="9"/>
      <c r="F1984" s="9"/>
      <c r="G1984" s="9">
        <f t="shared" si="30"/>
        <v>9.3842415827837495</v>
      </c>
      <c r="H1984" t="s">
        <v>112</v>
      </c>
      <c r="I1984" t="s">
        <v>2464</v>
      </c>
    </row>
    <row r="1985" spans="1:9" x14ac:dyDescent="0.3">
      <c r="A1985">
        <v>4033</v>
      </c>
      <c r="B1985" t="s">
        <v>765</v>
      </c>
      <c r="C1985" s="9">
        <v>6.6976744186046497</v>
      </c>
      <c r="D1985" s="9">
        <v>2.6865671641790998</v>
      </c>
      <c r="E1985" s="9"/>
      <c r="F1985" s="9"/>
      <c r="G1985" s="9">
        <f t="shared" si="30"/>
        <v>9.3842415827837495</v>
      </c>
      <c r="H1985" t="s">
        <v>2505</v>
      </c>
      <c r="I1985" t="s">
        <v>2506</v>
      </c>
    </row>
    <row r="1986" spans="1:9" x14ac:dyDescent="0.3">
      <c r="A1986">
        <v>3146</v>
      </c>
      <c r="B1986" t="s">
        <v>589</v>
      </c>
      <c r="C1986" s="9">
        <v>6.6976744186046497</v>
      </c>
      <c r="D1986" s="9">
        <v>2.23880597014925</v>
      </c>
      <c r="E1986" s="9"/>
      <c r="F1986" s="9"/>
      <c r="G1986" s="9">
        <f t="shared" ref="G1986:G2049" si="31">C1986+D1986+E1986+F1986</f>
        <v>8.9364803887538997</v>
      </c>
      <c r="H1986" t="s">
        <v>2499</v>
      </c>
      <c r="I1986" t="s">
        <v>2470</v>
      </c>
    </row>
    <row r="1987" spans="1:9" x14ac:dyDescent="0.3">
      <c r="A1987">
        <v>5080</v>
      </c>
      <c r="B1987" t="s">
        <v>978</v>
      </c>
      <c r="C1987" s="9">
        <v>6.6976744186046497</v>
      </c>
      <c r="D1987" s="9"/>
      <c r="E1987" s="9"/>
      <c r="F1987" s="9"/>
      <c r="G1987" s="9">
        <f t="shared" si="31"/>
        <v>6.6976744186046497</v>
      </c>
      <c r="H1987" t="s">
        <v>2478</v>
      </c>
      <c r="I1987" t="s">
        <v>2474</v>
      </c>
    </row>
    <row r="1988" spans="1:9" x14ac:dyDescent="0.3">
      <c r="A1988">
        <v>1259</v>
      </c>
      <c r="B1988" t="s">
        <v>223</v>
      </c>
      <c r="C1988" s="9">
        <v>6.1395348837209296</v>
      </c>
      <c r="D1988" s="9"/>
      <c r="E1988" s="9"/>
      <c r="F1988" s="9">
        <v>10.604651162790599</v>
      </c>
      <c r="G1988" s="9">
        <f t="shared" si="31"/>
        <v>16.74418604651153</v>
      </c>
      <c r="H1988" t="s">
        <v>2484</v>
      </c>
      <c r="I1988" t="s">
        <v>2468</v>
      </c>
    </row>
    <row r="1989" spans="1:9" x14ac:dyDescent="0.3">
      <c r="A1989">
        <v>2020</v>
      </c>
      <c r="B1989" t="s">
        <v>364</v>
      </c>
      <c r="C1989" s="9">
        <v>6.1395348837209296</v>
      </c>
      <c r="D1989" s="9">
        <v>4.4776119402985</v>
      </c>
      <c r="E1989" s="9"/>
      <c r="F1989" s="9">
        <v>5.5813953488371997</v>
      </c>
      <c r="G1989" s="9">
        <f t="shared" si="31"/>
        <v>16.198542172856627</v>
      </c>
      <c r="H1989" t="s">
        <v>2498</v>
      </c>
      <c r="I1989" t="s">
        <v>2470</v>
      </c>
    </row>
    <row r="1990" spans="1:9" x14ac:dyDescent="0.3">
      <c r="A1990">
        <v>5640</v>
      </c>
      <c r="B1990" t="s">
        <v>1089</v>
      </c>
      <c r="C1990" s="9">
        <v>6.1395348837209296</v>
      </c>
      <c r="D1990" s="9"/>
      <c r="E1990" s="9"/>
      <c r="F1990" s="9">
        <v>6.1395348837209296</v>
      </c>
      <c r="G1990" s="9">
        <f t="shared" si="31"/>
        <v>12.279069767441859</v>
      </c>
      <c r="H1990" t="s">
        <v>2493</v>
      </c>
      <c r="I1990" t="s">
        <v>2472</v>
      </c>
    </row>
    <row r="1991" spans="1:9" x14ac:dyDescent="0.3">
      <c r="A1991">
        <v>8622</v>
      </c>
      <c r="B1991" t="s">
        <v>1675</v>
      </c>
      <c r="C1991" s="9">
        <v>6.1395348837209296</v>
      </c>
      <c r="D1991" s="9">
        <v>2.23880597014925</v>
      </c>
      <c r="E1991" s="9"/>
      <c r="F1991" s="9">
        <v>2.7906976744185998</v>
      </c>
      <c r="G1991" s="9">
        <f t="shared" si="31"/>
        <v>11.16903852828878</v>
      </c>
      <c r="H1991" t="s">
        <v>2467</v>
      </c>
      <c r="I1991" t="s">
        <v>2468</v>
      </c>
    </row>
    <row r="1992" spans="1:9" x14ac:dyDescent="0.3">
      <c r="A1992">
        <v>6155</v>
      </c>
      <c r="B1992" t="s">
        <v>1193</v>
      </c>
      <c r="C1992" s="9">
        <v>6.1395348837209296</v>
      </c>
      <c r="D1992" s="9"/>
      <c r="E1992" s="9"/>
      <c r="F1992" s="9">
        <v>2.7906976744185998</v>
      </c>
      <c r="G1992" s="9">
        <f t="shared" si="31"/>
        <v>8.9302325581395294</v>
      </c>
      <c r="H1992" t="s">
        <v>9</v>
      </c>
      <c r="I1992" t="s">
        <v>2519</v>
      </c>
    </row>
    <row r="1993" spans="1:9" x14ac:dyDescent="0.3">
      <c r="A1993">
        <v>3497</v>
      </c>
      <c r="B1993" t="s">
        <v>656</v>
      </c>
      <c r="C1993" s="9">
        <v>6.1395348837209296</v>
      </c>
      <c r="D1993" s="9">
        <v>2.6865671641790998</v>
      </c>
      <c r="E1993" s="9"/>
      <c r="F1993" s="9"/>
      <c r="G1993" s="9">
        <f t="shared" si="31"/>
        <v>8.8261020479000294</v>
      </c>
      <c r="H1993" t="s">
        <v>1131</v>
      </c>
      <c r="I1993" t="s">
        <v>2477</v>
      </c>
    </row>
    <row r="1994" spans="1:9" x14ac:dyDescent="0.3">
      <c r="A1994">
        <v>7016</v>
      </c>
      <c r="B1994" t="s">
        <v>1362</v>
      </c>
      <c r="C1994" s="9">
        <v>6.1395348837209296</v>
      </c>
      <c r="D1994" s="9"/>
      <c r="E1994" s="9"/>
      <c r="F1994" s="9"/>
      <c r="G1994" s="9">
        <f t="shared" si="31"/>
        <v>6.1395348837209296</v>
      </c>
      <c r="H1994" t="s">
        <v>2520</v>
      </c>
      <c r="I1994" t="s">
        <v>2517</v>
      </c>
    </row>
    <row r="1995" spans="1:9" x14ac:dyDescent="0.3">
      <c r="A1995">
        <v>7655</v>
      </c>
      <c r="B1995" t="s">
        <v>2349</v>
      </c>
      <c r="C1995" s="9">
        <v>6.1395348837209296</v>
      </c>
      <c r="D1995" s="9"/>
      <c r="E1995" s="9"/>
      <c r="F1995" s="9"/>
      <c r="G1995" s="9">
        <f t="shared" si="31"/>
        <v>6.1395348837209296</v>
      </c>
      <c r="H1995" t="s">
        <v>2518</v>
      </c>
      <c r="I1995" t="s">
        <v>2519</v>
      </c>
    </row>
    <row r="1996" spans="1:9" x14ac:dyDescent="0.3">
      <c r="A1996">
        <v>6219</v>
      </c>
      <c r="B1996" t="s">
        <v>1206</v>
      </c>
      <c r="C1996" s="9">
        <v>5.5813953488371997</v>
      </c>
      <c r="D1996" s="9">
        <v>8.9552238805970106</v>
      </c>
      <c r="E1996" s="9"/>
      <c r="F1996" s="9">
        <v>3.34883720930232</v>
      </c>
      <c r="G1996" s="9">
        <f t="shared" si="31"/>
        <v>17.885456438736529</v>
      </c>
      <c r="H1996" t="s">
        <v>2485</v>
      </c>
      <c r="I1996" t="s">
        <v>2468</v>
      </c>
    </row>
    <row r="1997" spans="1:9" x14ac:dyDescent="0.3">
      <c r="A1997">
        <v>8156</v>
      </c>
      <c r="B1997" t="s">
        <v>1583</v>
      </c>
      <c r="C1997" s="9">
        <v>5.5813953488371997</v>
      </c>
      <c r="D1997" s="9">
        <v>4.4776119402985</v>
      </c>
      <c r="E1997" s="9"/>
      <c r="F1997" s="9">
        <v>2.7906976744185998</v>
      </c>
      <c r="G1997" s="9">
        <f t="shared" si="31"/>
        <v>12.849704963554299</v>
      </c>
      <c r="H1997" t="s">
        <v>2483</v>
      </c>
      <c r="I1997" t="s">
        <v>2472</v>
      </c>
    </row>
    <row r="1998" spans="1:9" x14ac:dyDescent="0.3">
      <c r="A1998">
        <v>5870</v>
      </c>
      <c r="B1998" t="s">
        <v>1134</v>
      </c>
      <c r="C1998" s="9">
        <v>5.5813953488371997</v>
      </c>
      <c r="D1998" s="9">
        <v>7.1641791044776104</v>
      </c>
      <c r="E1998" s="9"/>
      <c r="F1998" s="9"/>
      <c r="G1998" s="9">
        <f t="shared" si="31"/>
        <v>12.745574453314809</v>
      </c>
      <c r="H1998" t="s">
        <v>2507</v>
      </c>
      <c r="I1998" t="s">
        <v>2506</v>
      </c>
    </row>
    <row r="1999" spans="1:9" x14ac:dyDescent="0.3">
      <c r="A1999">
        <v>3014</v>
      </c>
      <c r="B1999" t="s">
        <v>561</v>
      </c>
      <c r="C1999" s="9">
        <v>5.5813953488371997</v>
      </c>
      <c r="D1999" s="9">
        <v>4.4776119402985</v>
      </c>
      <c r="E1999" s="9"/>
      <c r="F1999" s="9"/>
      <c r="G1999" s="9">
        <f t="shared" si="31"/>
        <v>10.0590072891357</v>
      </c>
      <c r="H1999" t="s">
        <v>4</v>
      </c>
      <c r="I1999" t="s">
        <v>2472</v>
      </c>
    </row>
    <row r="2000" spans="1:9" x14ac:dyDescent="0.3">
      <c r="A2000">
        <v>8934</v>
      </c>
      <c r="B2000" t="s">
        <v>1734</v>
      </c>
      <c r="C2000" s="9">
        <v>5.5813953488371997</v>
      </c>
      <c r="D2000" s="9"/>
      <c r="E2000" s="9"/>
      <c r="F2000" s="9">
        <v>2.7906976744185998</v>
      </c>
      <c r="G2000" s="9">
        <f t="shared" si="31"/>
        <v>8.3720930232558004</v>
      </c>
      <c r="H2000" t="s">
        <v>2518</v>
      </c>
      <c r="I2000" t="s">
        <v>2519</v>
      </c>
    </row>
    <row r="2001" spans="1:9" x14ac:dyDescent="0.3">
      <c r="A2001">
        <v>9531</v>
      </c>
      <c r="B2001" t="s">
        <v>2437</v>
      </c>
      <c r="C2001" s="9">
        <v>5.5813953488371997</v>
      </c>
      <c r="D2001" s="9"/>
      <c r="E2001" s="9"/>
      <c r="F2001" s="9">
        <v>2.7906976744185998</v>
      </c>
      <c r="G2001" s="9">
        <f t="shared" si="31"/>
        <v>8.3720930232558004</v>
      </c>
      <c r="H2001" t="s">
        <v>2473</v>
      </c>
      <c r="I2001" t="s">
        <v>2474</v>
      </c>
    </row>
    <row r="2002" spans="1:9" x14ac:dyDescent="0.3">
      <c r="A2002">
        <v>3809</v>
      </c>
      <c r="B2002" t="s">
        <v>716</v>
      </c>
      <c r="C2002" s="9">
        <v>5.5813953488371997</v>
      </c>
      <c r="D2002" s="9">
        <v>2.23880597014925</v>
      </c>
      <c r="E2002" s="9"/>
      <c r="F2002" s="9"/>
      <c r="G2002" s="9">
        <f t="shared" si="31"/>
        <v>7.8202013189864497</v>
      </c>
      <c r="H2002" t="s">
        <v>2486</v>
      </c>
      <c r="I2002" t="s">
        <v>2468</v>
      </c>
    </row>
    <row r="2003" spans="1:9" x14ac:dyDescent="0.3">
      <c r="A2003">
        <v>7863</v>
      </c>
      <c r="B2003" t="s">
        <v>1527</v>
      </c>
      <c r="C2003" s="9">
        <v>5.5813953488371997</v>
      </c>
      <c r="D2003" s="9">
        <v>2.23880597014925</v>
      </c>
      <c r="E2003" s="9"/>
      <c r="F2003" s="9"/>
      <c r="G2003" s="9">
        <f t="shared" si="31"/>
        <v>7.8202013189864497</v>
      </c>
      <c r="H2003" t="s">
        <v>1131</v>
      </c>
      <c r="I2003" t="s">
        <v>2477</v>
      </c>
    </row>
    <row r="2004" spans="1:9" x14ac:dyDescent="0.3">
      <c r="A2004">
        <v>9181</v>
      </c>
      <c r="B2004" t="s">
        <v>2422</v>
      </c>
      <c r="C2004" s="9">
        <v>5.5813953488371997</v>
      </c>
      <c r="D2004" s="9">
        <v>2.23880597014925</v>
      </c>
      <c r="E2004" s="9"/>
      <c r="F2004" s="9"/>
      <c r="G2004" s="9">
        <f t="shared" si="31"/>
        <v>7.8202013189864497</v>
      </c>
      <c r="H2004" t="s">
        <v>2505</v>
      </c>
      <c r="I2004" t="s">
        <v>2506</v>
      </c>
    </row>
    <row r="2005" spans="1:9" x14ac:dyDescent="0.3">
      <c r="A2005">
        <v>7098</v>
      </c>
      <c r="B2005" t="s">
        <v>1381</v>
      </c>
      <c r="C2005" s="9">
        <v>5.5813953488371997</v>
      </c>
      <c r="D2005" s="9"/>
      <c r="E2005" s="9"/>
      <c r="F2005" s="9"/>
      <c r="G2005" s="9">
        <f t="shared" si="31"/>
        <v>5.5813953488371997</v>
      </c>
      <c r="H2005" t="s">
        <v>2522</v>
      </c>
      <c r="I2005" t="s">
        <v>2517</v>
      </c>
    </row>
    <row r="2006" spans="1:9" x14ac:dyDescent="0.3">
      <c r="A2006">
        <v>7158</v>
      </c>
      <c r="B2006" t="s">
        <v>1388</v>
      </c>
      <c r="C2006" s="9">
        <v>5.5813953488371997</v>
      </c>
      <c r="D2006" s="9"/>
      <c r="E2006" s="9"/>
      <c r="F2006" s="9"/>
      <c r="G2006" s="9">
        <f t="shared" si="31"/>
        <v>5.5813953488371997</v>
      </c>
      <c r="H2006" t="s">
        <v>9</v>
      </c>
      <c r="I2006" t="s">
        <v>2519</v>
      </c>
    </row>
    <row r="2007" spans="1:9" x14ac:dyDescent="0.3">
      <c r="A2007">
        <v>8336</v>
      </c>
      <c r="B2007" t="s">
        <v>1618</v>
      </c>
      <c r="C2007" s="9">
        <v>5.5813953488371997</v>
      </c>
      <c r="D2007" s="9"/>
      <c r="E2007" s="9"/>
      <c r="F2007" s="9"/>
      <c r="G2007" s="9">
        <f t="shared" si="31"/>
        <v>5.5813953488371997</v>
      </c>
      <c r="H2007" t="s">
        <v>2478</v>
      </c>
      <c r="I2007" t="s">
        <v>2474</v>
      </c>
    </row>
    <row r="2008" spans="1:9" x14ac:dyDescent="0.3">
      <c r="A2008">
        <v>9068</v>
      </c>
      <c r="B2008" t="s">
        <v>1761</v>
      </c>
      <c r="C2008" s="9">
        <v>5.5813953488371997</v>
      </c>
      <c r="D2008" s="9"/>
      <c r="E2008" s="9"/>
      <c r="F2008" s="9"/>
      <c r="G2008" s="9">
        <f t="shared" si="31"/>
        <v>5.5813953488371997</v>
      </c>
      <c r="H2008" t="s">
        <v>2496</v>
      </c>
      <c r="I2008" t="s">
        <v>2497</v>
      </c>
    </row>
    <row r="2009" spans="1:9" x14ac:dyDescent="0.3">
      <c r="A2009">
        <v>9648</v>
      </c>
      <c r="B2009" t="s">
        <v>2444</v>
      </c>
      <c r="C2009" s="9">
        <v>5.5813953488371997</v>
      </c>
      <c r="D2009" s="9"/>
      <c r="E2009" s="9"/>
      <c r="F2009" s="9"/>
      <c r="G2009" s="9">
        <f t="shared" si="31"/>
        <v>5.5813953488371997</v>
      </c>
      <c r="H2009" t="s">
        <v>2501</v>
      </c>
      <c r="I2009" t="s">
        <v>2468</v>
      </c>
    </row>
    <row r="2010" spans="1:9" x14ac:dyDescent="0.3">
      <c r="A2010">
        <v>6189</v>
      </c>
      <c r="B2010" t="s">
        <v>1199</v>
      </c>
      <c r="C2010" s="9">
        <v>5.0232558139534804</v>
      </c>
      <c r="D2010" s="9">
        <v>7.1641791044776104</v>
      </c>
      <c r="E2010" s="9"/>
      <c r="F2010" s="9">
        <v>4.4651162790697603</v>
      </c>
      <c r="G2010" s="9">
        <f t="shared" si="31"/>
        <v>16.652551197500852</v>
      </c>
      <c r="H2010" t="s">
        <v>2530</v>
      </c>
      <c r="I2010" t="s">
        <v>2519</v>
      </c>
    </row>
    <row r="2011" spans="1:9" x14ac:dyDescent="0.3">
      <c r="A2011">
        <v>5090</v>
      </c>
      <c r="B2011" t="s">
        <v>983</v>
      </c>
      <c r="C2011" s="9">
        <v>5.0232558139534804</v>
      </c>
      <c r="D2011" s="9">
        <v>2.23880597014925</v>
      </c>
      <c r="E2011" s="9"/>
      <c r="F2011" s="9">
        <v>2.7906976744185998</v>
      </c>
      <c r="G2011" s="9">
        <f t="shared" si="31"/>
        <v>10.052759458521329</v>
      </c>
      <c r="H2011" t="s">
        <v>1131</v>
      </c>
      <c r="I2011" t="s">
        <v>2477</v>
      </c>
    </row>
    <row r="2012" spans="1:9" x14ac:dyDescent="0.3">
      <c r="A2012">
        <v>5970</v>
      </c>
      <c r="B2012" t="s">
        <v>1155</v>
      </c>
      <c r="C2012" s="9">
        <v>4.4651162790697603</v>
      </c>
      <c r="D2012" s="9">
        <v>5.3731343283581996</v>
      </c>
      <c r="E2012" s="9"/>
      <c r="F2012" s="9">
        <v>6.1395348837209296</v>
      </c>
      <c r="G2012" s="9">
        <f t="shared" si="31"/>
        <v>15.977785491148889</v>
      </c>
      <c r="H2012" t="s">
        <v>2501</v>
      </c>
      <c r="I2012" t="s">
        <v>2468</v>
      </c>
    </row>
    <row r="2013" spans="1:9" x14ac:dyDescent="0.3">
      <c r="A2013">
        <v>7456</v>
      </c>
      <c r="B2013" t="s">
        <v>1445</v>
      </c>
      <c r="C2013" s="9">
        <v>4.4651162790697603</v>
      </c>
      <c r="D2013" s="9">
        <v>3.5820895522387999</v>
      </c>
      <c r="E2013" s="9"/>
      <c r="F2013" s="9">
        <v>4.4651162790697603</v>
      </c>
      <c r="G2013" s="9">
        <f t="shared" si="31"/>
        <v>12.512322110378321</v>
      </c>
      <c r="H2013" t="s">
        <v>2467</v>
      </c>
      <c r="I2013" t="s">
        <v>2468</v>
      </c>
    </row>
    <row r="2014" spans="1:9" x14ac:dyDescent="0.3">
      <c r="A2014">
        <v>7837</v>
      </c>
      <c r="B2014" t="s">
        <v>1521</v>
      </c>
      <c r="C2014" s="9">
        <v>4.4651162790697603</v>
      </c>
      <c r="D2014" s="9">
        <v>3.1343283582089501</v>
      </c>
      <c r="E2014" s="9"/>
      <c r="F2014" s="9">
        <v>2.7906976744185998</v>
      </c>
      <c r="G2014" s="9">
        <f t="shared" si="31"/>
        <v>10.390142311697311</v>
      </c>
      <c r="H2014" t="s">
        <v>2478</v>
      </c>
      <c r="I2014" t="s">
        <v>2474</v>
      </c>
    </row>
    <row r="2015" spans="1:9" x14ac:dyDescent="0.3">
      <c r="A2015">
        <v>6940</v>
      </c>
      <c r="B2015" t="s">
        <v>1353</v>
      </c>
      <c r="C2015" s="9">
        <v>4.4651162790697603</v>
      </c>
      <c r="D2015" s="9">
        <v>2.23880597014925</v>
      </c>
      <c r="E2015" s="9"/>
      <c r="F2015" s="9">
        <v>2.7906976744185998</v>
      </c>
      <c r="G2015" s="9">
        <f t="shared" si="31"/>
        <v>9.494619923637611</v>
      </c>
      <c r="H2015" t="s">
        <v>2476</v>
      </c>
      <c r="I2015" t="s">
        <v>2477</v>
      </c>
    </row>
    <row r="2016" spans="1:9" x14ac:dyDescent="0.3">
      <c r="A2016">
        <v>1712</v>
      </c>
      <c r="B2016" t="s">
        <v>1989</v>
      </c>
      <c r="C2016" s="9">
        <v>4.4651162790697603</v>
      </c>
      <c r="D2016" s="9">
        <v>3.5820895522387999</v>
      </c>
      <c r="E2016" s="9"/>
      <c r="F2016" s="9"/>
      <c r="G2016" s="9">
        <f t="shared" si="31"/>
        <v>8.0472058313085597</v>
      </c>
      <c r="H2016" t="s">
        <v>2478</v>
      </c>
      <c r="I2016" t="s">
        <v>2474</v>
      </c>
    </row>
    <row r="2017" spans="1:9" x14ac:dyDescent="0.3">
      <c r="A2017">
        <v>6705</v>
      </c>
      <c r="B2017" t="s">
        <v>1306</v>
      </c>
      <c r="C2017" s="9">
        <v>4.4651162790697603</v>
      </c>
      <c r="D2017" s="9">
        <v>3.5820895522387999</v>
      </c>
      <c r="E2017" s="9"/>
      <c r="F2017" s="9"/>
      <c r="G2017" s="9">
        <f t="shared" si="31"/>
        <v>8.0472058313085597</v>
      </c>
      <c r="H2017" t="s">
        <v>2493</v>
      </c>
      <c r="I2017" t="s">
        <v>2472</v>
      </c>
    </row>
    <row r="2018" spans="1:9" x14ac:dyDescent="0.3">
      <c r="A2018">
        <v>4824</v>
      </c>
      <c r="B2018" t="s">
        <v>928</v>
      </c>
      <c r="C2018" s="9">
        <v>4.4651162790697603</v>
      </c>
      <c r="D2018" s="9"/>
      <c r="E2018" s="9"/>
      <c r="F2018" s="9">
        <v>2.7906976744185998</v>
      </c>
      <c r="G2018" s="9">
        <f t="shared" si="31"/>
        <v>7.2558139534883601</v>
      </c>
      <c r="H2018" t="s">
        <v>2490</v>
      </c>
      <c r="I2018" t="s">
        <v>2472</v>
      </c>
    </row>
    <row r="2019" spans="1:9" x14ac:dyDescent="0.3">
      <c r="A2019">
        <v>1381</v>
      </c>
      <c r="B2019" t="s">
        <v>1968</v>
      </c>
      <c r="C2019" s="9">
        <v>4.4651162790697603</v>
      </c>
      <c r="D2019" s="9"/>
      <c r="E2019" s="9"/>
      <c r="F2019" s="9"/>
      <c r="G2019" s="9">
        <f t="shared" si="31"/>
        <v>4.4651162790697603</v>
      </c>
      <c r="H2019" t="s">
        <v>1037</v>
      </c>
      <c r="I2019" t="s">
        <v>2466</v>
      </c>
    </row>
    <row r="2020" spans="1:9" x14ac:dyDescent="0.3">
      <c r="A2020">
        <v>2522</v>
      </c>
      <c r="B2020" t="s">
        <v>2040</v>
      </c>
      <c r="C2020" s="9">
        <v>4.4651162790697603</v>
      </c>
      <c r="D2020" s="9"/>
      <c r="E2020" s="9"/>
      <c r="F2020" s="9"/>
      <c r="G2020" s="9">
        <f t="shared" si="31"/>
        <v>4.4651162790697603</v>
      </c>
      <c r="H2020" t="s">
        <v>2478</v>
      </c>
      <c r="I2020" t="s">
        <v>2474</v>
      </c>
    </row>
    <row r="2021" spans="1:9" x14ac:dyDescent="0.3">
      <c r="A2021">
        <v>2538</v>
      </c>
      <c r="B2021" t="s">
        <v>2044</v>
      </c>
      <c r="C2021" s="9">
        <v>4.4651162790697603</v>
      </c>
      <c r="D2021" s="9"/>
      <c r="E2021" s="9"/>
      <c r="F2021" s="9"/>
      <c r="G2021" s="9">
        <f t="shared" si="31"/>
        <v>4.4651162790697603</v>
      </c>
      <c r="H2021" t="s">
        <v>2478</v>
      </c>
      <c r="I2021" t="s">
        <v>2474</v>
      </c>
    </row>
    <row r="2022" spans="1:9" x14ac:dyDescent="0.3">
      <c r="A2022">
        <v>3410</v>
      </c>
      <c r="B2022" t="s">
        <v>640</v>
      </c>
      <c r="C2022" s="9">
        <v>4.4651162790697603</v>
      </c>
      <c r="D2022" s="9"/>
      <c r="E2022" s="9"/>
      <c r="F2022" s="9"/>
      <c r="G2022" s="9">
        <f t="shared" si="31"/>
        <v>4.4651162790697603</v>
      </c>
      <c r="H2022" t="s">
        <v>2501</v>
      </c>
      <c r="I2022" t="s">
        <v>2468</v>
      </c>
    </row>
    <row r="2023" spans="1:9" x14ac:dyDescent="0.3">
      <c r="A2023">
        <v>4924</v>
      </c>
      <c r="B2023" t="s">
        <v>952</v>
      </c>
      <c r="C2023" s="9">
        <v>4.4651162790697603</v>
      </c>
      <c r="D2023" s="9"/>
      <c r="E2023" s="9"/>
      <c r="F2023" s="9"/>
      <c r="G2023" s="9">
        <f t="shared" si="31"/>
        <v>4.4651162790697603</v>
      </c>
      <c r="H2023" t="s">
        <v>2498</v>
      </c>
      <c r="I2023" t="s">
        <v>2470</v>
      </c>
    </row>
    <row r="2024" spans="1:9" x14ac:dyDescent="0.3">
      <c r="A2024">
        <v>6296</v>
      </c>
      <c r="B2024" t="s">
        <v>2253</v>
      </c>
      <c r="C2024" s="9">
        <v>4.4651162790697603</v>
      </c>
      <c r="D2024" s="9"/>
      <c r="E2024" s="9"/>
      <c r="F2024" s="9"/>
      <c r="G2024" s="9">
        <f t="shared" si="31"/>
        <v>4.4651162790697603</v>
      </c>
      <c r="H2024" t="s">
        <v>2509</v>
      </c>
      <c r="I2024" t="s">
        <v>2510</v>
      </c>
    </row>
    <row r="2025" spans="1:9" x14ac:dyDescent="0.3">
      <c r="A2025">
        <v>6850</v>
      </c>
      <c r="B2025" t="s">
        <v>1336</v>
      </c>
      <c r="C2025" s="9">
        <v>4.4651162790697603</v>
      </c>
      <c r="D2025" s="9"/>
      <c r="E2025" s="9"/>
      <c r="F2025" s="9"/>
      <c r="G2025" s="9">
        <f t="shared" si="31"/>
        <v>4.4651162790697603</v>
      </c>
      <c r="H2025" t="s">
        <v>2484</v>
      </c>
      <c r="I2025" t="s">
        <v>2468</v>
      </c>
    </row>
    <row r="2026" spans="1:9" x14ac:dyDescent="0.3">
      <c r="A2026">
        <v>4707</v>
      </c>
      <c r="B2026" t="s">
        <v>900</v>
      </c>
      <c r="C2026" s="9">
        <v>3.9069767441860401</v>
      </c>
      <c r="D2026" s="9">
        <v>10.746268656716399</v>
      </c>
      <c r="E2026" s="9"/>
      <c r="F2026" s="9">
        <v>8.3720930232558093</v>
      </c>
      <c r="G2026" s="9">
        <f t="shared" si="31"/>
        <v>23.025338424158249</v>
      </c>
      <c r="H2026" t="s">
        <v>2516</v>
      </c>
      <c r="I2026" t="s">
        <v>2517</v>
      </c>
    </row>
    <row r="2027" spans="1:9" x14ac:dyDescent="0.3">
      <c r="A2027">
        <v>8576</v>
      </c>
      <c r="B2027" t="s">
        <v>2392</v>
      </c>
      <c r="C2027" s="9">
        <v>3.9069767441860401</v>
      </c>
      <c r="D2027" s="9">
        <v>3.1343283582089501</v>
      </c>
      <c r="E2027" s="9"/>
      <c r="F2027" s="9">
        <v>13.395348837209299</v>
      </c>
      <c r="G2027" s="9">
        <f t="shared" si="31"/>
        <v>20.436653939604291</v>
      </c>
      <c r="H2027" t="s">
        <v>2491</v>
      </c>
      <c r="I2027" t="s">
        <v>2492</v>
      </c>
    </row>
    <row r="2028" spans="1:9" x14ac:dyDescent="0.3">
      <c r="A2028">
        <v>3269</v>
      </c>
      <c r="B2028" t="s">
        <v>613</v>
      </c>
      <c r="C2028" s="9">
        <v>3.9069767441860401</v>
      </c>
      <c r="D2028" s="9">
        <v>10.746268656716399</v>
      </c>
      <c r="E2028" s="9"/>
      <c r="F2028" s="9">
        <v>5.5813953488371997</v>
      </c>
      <c r="G2028" s="9">
        <f t="shared" si="31"/>
        <v>20.23464074973964</v>
      </c>
      <c r="H2028" t="s">
        <v>2481</v>
      </c>
      <c r="I2028" t="s">
        <v>2466</v>
      </c>
    </row>
    <row r="2029" spans="1:9" x14ac:dyDescent="0.3">
      <c r="A2029">
        <v>6381</v>
      </c>
      <c r="B2029" t="s">
        <v>1237</v>
      </c>
      <c r="C2029" s="9">
        <v>3.9069767441860401</v>
      </c>
      <c r="D2029" s="9">
        <v>6.2686567164179099</v>
      </c>
      <c r="E2029" s="9"/>
      <c r="F2029" s="9">
        <v>8.3720930232558093</v>
      </c>
      <c r="G2029" s="9">
        <f t="shared" si="31"/>
        <v>18.547726483859762</v>
      </c>
      <c r="H2029" t="s">
        <v>2527</v>
      </c>
      <c r="I2029" t="s">
        <v>2506</v>
      </c>
    </row>
    <row r="2030" spans="1:9" x14ac:dyDescent="0.3">
      <c r="A2030">
        <v>1833</v>
      </c>
      <c r="B2030" t="s">
        <v>1997</v>
      </c>
      <c r="C2030" s="9">
        <v>3.9069767441860401</v>
      </c>
      <c r="D2030" s="9">
        <v>5.3731343283581996</v>
      </c>
      <c r="E2030" s="9"/>
      <c r="F2030" s="9"/>
      <c r="G2030" s="9">
        <f t="shared" si="31"/>
        <v>9.2801110725442406</v>
      </c>
      <c r="H2030" t="s">
        <v>1037</v>
      </c>
      <c r="I2030" t="s">
        <v>2466</v>
      </c>
    </row>
    <row r="2031" spans="1:9" x14ac:dyDescent="0.3">
      <c r="A2031">
        <v>4123</v>
      </c>
      <c r="B2031" t="s">
        <v>786</v>
      </c>
      <c r="C2031" s="9">
        <v>3.9069767441860401</v>
      </c>
      <c r="D2031" s="9">
        <v>5.3731343283581996</v>
      </c>
      <c r="E2031" s="9"/>
      <c r="F2031" s="9"/>
      <c r="G2031" s="9">
        <f t="shared" si="31"/>
        <v>9.2801110725442406</v>
      </c>
      <c r="H2031" t="s">
        <v>2484</v>
      </c>
      <c r="I2031" t="s">
        <v>2468</v>
      </c>
    </row>
    <row r="2032" spans="1:9" x14ac:dyDescent="0.3">
      <c r="A2032">
        <v>2172</v>
      </c>
      <c r="B2032" t="s">
        <v>394</v>
      </c>
      <c r="C2032" s="9">
        <v>3.9069767441860401</v>
      </c>
      <c r="D2032" s="9">
        <v>2.23880597014925</v>
      </c>
      <c r="E2032" s="9"/>
      <c r="F2032" s="9">
        <v>2.7906976744185998</v>
      </c>
      <c r="G2032" s="9">
        <f t="shared" si="31"/>
        <v>8.9364803887538891</v>
      </c>
      <c r="H2032" t="s">
        <v>2513</v>
      </c>
      <c r="I2032" t="s">
        <v>2512</v>
      </c>
    </row>
    <row r="2033" spans="1:9" x14ac:dyDescent="0.3">
      <c r="A2033">
        <v>6445</v>
      </c>
      <c r="B2033" t="s">
        <v>1253</v>
      </c>
      <c r="C2033" s="9">
        <v>3.9069767441860401</v>
      </c>
      <c r="D2033" s="9">
        <v>2.23880597014925</v>
      </c>
      <c r="E2033" s="9"/>
      <c r="F2033" s="9">
        <v>2.7906976744185998</v>
      </c>
      <c r="G2033" s="9">
        <f t="shared" si="31"/>
        <v>8.9364803887538891</v>
      </c>
      <c r="H2033" t="s">
        <v>2498</v>
      </c>
      <c r="I2033" t="s">
        <v>2470</v>
      </c>
    </row>
    <row r="2034" spans="1:9" x14ac:dyDescent="0.3">
      <c r="A2034">
        <v>5017</v>
      </c>
      <c r="B2034" t="s">
        <v>966</v>
      </c>
      <c r="C2034" s="9">
        <v>3.9069767441860401</v>
      </c>
      <c r="D2034" s="9">
        <v>4.9253731343283498</v>
      </c>
      <c r="E2034" s="9"/>
      <c r="F2034" s="9"/>
      <c r="G2034" s="9">
        <f t="shared" si="31"/>
        <v>8.832349878514389</v>
      </c>
      <c r="H2034" t="s">
        <v>2496</v>
      </c>
      <c r="I2034" t="s">
        <v>2497</v>
      </c>
    </row>
    <row r="2035" spans="1:9" x14ac:dyDescent="0.3">
      <c r="A2035">
        <v>3854</v>
      </c>
      <c r="B2035" t="s">
        <v>729</v>
      </c>
      <c r="C2035" s="9">
        <v>3.9069767441860401</v>
      </c>
      <c r="D2035" s="9">
        <v>4.4776119402985</v>
      </c>
      <c r="E2035" s="9"/>
      <c r="F2035" s="9"/>
      <c r="G2035" s="9">
        <f t="shared" si="31"/>
        <v>8.384588684484541</v>
      </c>
      <c r="H2035" t="s">
        <v>2476</v>
      </c>
      <c r="I2035" t="s">
        <v>2477</v>
      </c>
    </row>
    <row r="2036" spans="1:9" x14ac:dyDescent="0.3">
      <c r="A2036">
        <v>5845</v>
      </c>
      <c r="B2036" t="s">
        <v>2228</v>
      </c>
      <c r="C2036" s="9">
        <v>3.9069767441860401</v>
      </c>
      <c r="D2036" s="9">
        <v>4.4776119402985</v>
      </c>
      <c r="E2036" s="9"/>
      <c r="F2036" s="9"/>
      <c r="G2036" s="9">
        <f t="shared" si="31"/>
        <v>8.384588684484541</v>
      </c>
      <c r="H2036" t="s">
        <v>2490</v>
      </c>
      <c r="I2036" t="s">
        <v>2472</v>
      </c>
    </row>
    <row r="2037" spans="1:9" x14ac:dyDescent="0.3">
      <c r="A2037">
        <v>4774</v>
      </c>
      <c r="B2037" t="s">
        <v>916</v>
      </c>
      <c r="C2037" s="9">
        <v>3.9069767441860401</v>
      </c>
      <c r="D2037" s="9"/>
      <c r="E2037" s="9"/>
      <c r="F2037" s="9">
        <v>3.9069767441860401</v>
      </c>
      <c r="G2037" s="9">
        <f t="shared" si="31"/>
        <v>7.8139534883720803</v>
      </c>
      <c r="H2037" t="s">
        <v>2508</v>
      </c>
      <c r="I2037" t="s">
        <v>2472</v>
      </c>
    </row>
    <row r="2038" spans="1:9" x14ac:dyDescent="0.3">
      <c r="A2038">
        <v>4879</v>
      </c>
      <c r="B2038" t="s">
        <v>938</v>
      </c>
      <c r="C2038" s="9">
        <v>3.9069767441860401</v>
      </c>
      <c r="D2038" s="9">
        <v>2.6865671641790998</v>
      </c>
      <c r="E2038" s="9"/>
      <c r="F2038" s="9"/>
      <c r="G2038" s="9">
        <f t="shared" si="31"/>
        <v>6.5935439083651399</v>
      </c>
      <c r="H2038" t="s">
        <v>2514</v>
      </c>
      <c r="I2038" t="s">
        <v>2512</v>
      </c>
    </row>
    <row r="2039" spans="1:9" x14ac:dyDescent="0.3">
      <c r="A2039">
        <v>6822</v>
      </c>
      <c r="B2039" t="s">
        <v>1330</v>
      </c>
      <c r="C2039" s="9">
        <v>3.9069767441860401</v>
      </c>
      <c r="D2039" s="9">
        <v>2.6865671641790998</v>
      </c>
      <c r="E2039" s="9"/>
      <c r="F2039" s="9"/>
      <c r="G2039" s="9">
        <f t="shared" si="31"/>
        <v>6.5935439083651399</v>
      </c>
      <c r="H2039" t="s">
        <v>2526</v>
      </c>
      <c r="I2039" t="s">
        <v>2519</v>
      </c>
    </row>
    <row r="2040" spans="1:9" x14ac:dyDescent="0.3">
      <c r="A2040">
        <v>7132</v>
      </c>
      <c r="B2040" t="s">
        <v>2310</v>
      </c>
      <c r="C2040" s="9">
        <v>3.9069767441860401</v>
      </c>
      <c r="D2040" s="9">
        <v>2.6865671641790998</v>
      </c>
      <c r="E2040" s="9"/>
      <c r="F2040" s="9"/>
      <c r="G2040" s="9">
        <f t="shared" si="31"/>
        <v>6.5935439083651399</v>
      </c>
      <c r="H2040" t="s">
        <v>2499</v>
      </c>
      <c r="I2040" t="s">
        <v>2470</v>
      </c>
    </row>
    <row r="2041" spans="1:9" x14ac:dyDescent="0.3">
      <c r="A2041">
        <v>2835</v>
      </c>
      <c r="B2041" t="s">
        <v>523</v>
      </c>
      <c r="C2041" s="9">
        <v>3.9069767441860401</v>
      </c>
      <c r="D2041" s="9">
        <v>2.23880597014925</v>
      </c>
      <c r="E2041" s="9"/>
      <c r="F2041" s="9"/>
      <c r="G2041" s="9">
        <f t="shared" si="31"/>
        <v>6.1457827143352901</v>
      </c>
      <c r="H2041" t="s">
        <v>2495</v>
      </c>
      <c r="I2041" t="s">
        <v>2470</v>
      </c>
    </row>
    <row r="2042" spans="1:9" x14ac:dyDescent="0.3">
      <c r="A2042">
        <v>7631</v>
      </c>
      <c r="B2042" t="s">
        <v>2347</v>
      </c>
      <c r="C2042" s="9">
        <v>3.9069767441860401</v>
      </c>
      <c r="D2042" s="9">
        <v>2.23880597014925</v>
      </c>
      <c r="E2042" s="9"/>
      <c r="F2042" s="9"/>
      <c r="G2042" s="9">
        <f t="shared" si="31"/>
        <v>6.1457827143352901</v>
      </c>
      <c r="H2042" t="s">
        <v>1037</v>
      </c>
      <c r="I2042" t="s">
        <v>2466</v>
      </c>
    </row>
    <row r="2043" spans="1:9" x14ac:dyDescent="0.3">
      <c r="A2043">
        <v>2970</v>
      </c>
      <c r="B2043" t="s">
        <v>2069</v>
      </c>
      <c r="C2043" s="9">
        <v>3.9069767441860401</v>
      </c>
      <c r="D2043" s="9"/>
      <c r="E2043" s="9"/>
      <c r="F2043" s="9"/>
      <c r="G2043" s="9">
        <f t="shared" si="31"/>
        <v>3.9069767441860401</v>
      </c>
      <c r="H2043" t="s">
        <v>2487</v>
      </c>
      <c r="I2043" t="s">
        <v>2468</v>
      </c>
    </row>
    <row r="2044" spans="1:9" x14ac:dyDescent="0.3">
      <c r="A2044">
        <v>3137</v>
      </c>
      <c r="B2044" t="s">
        <v>586</v>
      </c>
      <c r="C2044" s="9">
        <v>3.9069767441860401</v>
      </c>
      <c r="D2044" s="9"/>
      <c r="E2044" s="9"/>
      <c r="F2044" s="9"/>
      <c r="G2044" s="9">
        <f t="shared" si="31"/>
        <v>3.9069767441860401</v>
      </c>
      <c r="H2044" t="s">
        <v>1131</v>
      </c>
      <c r="I2044" t="s">
        <v>2477</v>
      </c>
    </row>
    <row r="2045" spans="1:9" x14ac:dyDescent="0.3">
      <c r="A2045">
        <v>3160</v>
      </c>
      <c r="B2045" t="s">
        <v>2076</v>
      </c>
      <c r="C2045" s="9">
        <v>3.9069767441860401</v>
      </c>
      <c r="D2045" s="9"/>
      <c r="E2045" s="9"/>
      <c r="F2045" s="9"/>
      <c r="G2045" s="9">
        <f t="shared" si="31"/>
        <v>3.9069767441860401</v>
      </c>
      <c r="H2045" t="s">
        <v>2491</v>
      </c>
      <c r="I2045" t="s">
        <v>2492</v>
      </c>
    </row>
    <row r="2046" spans="1:9" x14ac:dyDescent="0.3">
      <c r="A2046">
        <v>3224</v>
      </c>
      <c r="B2046" t="s">
        <v>603</v>
      </c>
      <c r="C2046" s="9">
        <v>3.9069767441860401</v>
      </c>
      <c r="D2046" s="9"/>
      <c r="E2046" s="9"/>
      <c r="F2046" s="9"/>
      <c r="G2046" s="9">
        <f t="shared" si="31"/>
        <v>3.9069767441860401</v>
      </c>
      <c r="H2046" t="s">
        <v>112</v>
      </c>
      <c r="I2046" t="s">
        <v>2464</v>
      </c>
    </row>
    <row r="2047" spans="1:9" x14ac:dyDescent="0.3">
      <c r="A2047">
        <v>3430</v>
      </c>
      <c r="B2047" t="s">
        <v>642</v>
      </c>
      <c r="C2047" s="9">
        <v>3.9069767441860401</v>
      </c>
      <c r="D2047" s="9"/>
      <c r="E2047" s="9"/>
      <c r="F2047" s="9"/>
      <c r="G2047" s="9">
        <f t="shared" si="31"/>
        <v>3.9069767441860401</v>
      </c>
      <c r="H2047" t="s">
        <v>2502</v>
      </c>
      <c r="I2047" t="s">
        <v>2497</v>
      </c>
    </row>
    <row r="2048" spans="1:9" x14ac:dyDescent="0.3">
      <c r="A2048">
        <v>3449</v>
      </c>
      <c r="B2048" t="s">
        <v>647</v>
      </c>
      <c r="C2048" s="9">
        <v>3.9069767441860401</v>
      </c>
      <c r="D2048" s="9"/>
      <c r="E2048" s="9"/>
      <c r="F2048" s="9"/>
      <c r="G2048" s="9">
        <f t="shared" si="31"/>
        <v>3.9069767441860401</v>
      </c>
      <c r="H2048" t="s">
        <v>114</v>
      </c>
      <c r="I2048" t="s">
        <v>2468</v>
      </c>
    </row>
    <row r="2049" spans="1:9" x14ac:dyDescent="0.3">
      <c r="A2049">
        <v>3486</v>
      </c>
      <c r="B2049" t="s">
        <v>2092</v>
      </c>
      <c r="C2049" s="9">
        <v>3.9069767441860401</v>
      </c>
      <c r="D2049" s="9"/>
      <c r="E2049" s="9"/>
      <c r="F2049" s="9"/>
      <c r="G2049" s="9">
        <f t="shared" si="31"/>
        <v>3.9069767441860401</v>
      </c>
      <c r="H2049" t="s">
        <v>2515</v>
      </c>
      <c r="I2049" t="s">
        <v>2512</v>
      </c>
    </row>
    <row r="2050" spans="1:9" x14ac:dyDescent="0.3">
      <c r="A2050">
        <v>3908</v>
      </c>
      <c r="B2050" t="s">
        <v>2124</v>
      </c>
      <c r="C2050" s="9">
        <v>3.9069767441860401</v>
      </c>
      <c r="D2050" s="9"/>
      <c r="E2050" s="9"/>
      <c r="F2050" s="9"/>
      <c r="G2050" s="9">
        <f t="shared" ref="G2050:G2113" si="32">C2050+D2050+E2050+F2050</f>
        <v>3.9069767441860401</v>
      </c>
      <c r="H2050" t="s">
        <v>2499</v>
      </c>
      <c r="I2050" t="s">
        <v>2470</v>
      </c>
    </row>
    <row r="2051" spans="1:9" x14ac:dyDescent="0.3">
      <c r="A2051">
        <v>4025</v>
      </c>
      <c r="B2051" t="s">
        <v>2131</v>
      </c>
      <c r="C2051" s="9">
        <v>3.9069767441860401</v>
      </c>
      <c r="D2051" s="9"/>
      <c r="E2051" s="9"/>
      <c r="F2051" s="9"/>
      <c r="G2051" s="9">
        <f t="shared" si="32"/>
        <v>3.9069767441860401</v>
      </c>
      <c r="H2051" t="s">
        <v>2491</v>
      </c>
      <c r="I2051" t="s">
        <v>2492</v>
      </c>
    </row>
    <row r="2052" spans="1:9" x14ac:dyDescent="0.3">
      <c r="A2052">
        <v>4931</v>
      </c>
      <c r="B2052" t="s">
        <v>2179</v>
      </c>
      <c r="C2052" s="9">
        <v>3.9069767441860401</v>
      </c>
      <c r="D2052" s="9"/>
      <c r="E2052" s="9"/>
      <c r="F2052" s="9"/>
      <c r="G2052" s="9">
        <f t="shared" si="32"/>
        <v>3.9069767441860401</v>
      </c>
      <c r="H2052" t="s">
        <v>112</v>
      </c>
      <c r="I2052" t="s">
        <v>2464</v>
      </c>
    </row>
    <row r="2053" spans="1:9" x14ac:dyDescent="0.3">
      <c r="A2053">
        <v>5034</v>
      </c>
      <c r="B2053" t="s">
        <v>970</v>
      </c>
      <c r="C2053" s="9">
        <v>3.9069767441860401</v>
      </c>
      <c r="D2053" s="9"/>
      <c r="E2053" s="9"/>
      <c r="F2053" s="9"/>
      <c r="G2053" s="9">
        <f t="shared" si="32"/>
        <v>3.9069767441860401</v>
      </c>
      <c r="H2053" t="s">
        <v>2478</v>
      </c>
      <c r="I2053" t="s">
        <v>2474</v>
      </c>
    </row>
    <row r="2054" spans="1:9" x14ac:dyDescent="0.3">
      <c r="A2054">
        <v>5472</v>
      </c>
      <c r="B2054" t="s">
        <v>1051</v>
      </c>
      <c r="C2054" s="9">
        <v>3.9069767441860401</v>
      </c>
      <c r="D2054" s="9"/>
      <c r="E2054" s="9"/>
      <c r="F2054" s="9"/>
      <c r="G2054" s="9">
        <f t="shared" si="32"/>
        <v>3.9069767441860401</v>
      </c>
      <c r="H2054" t="s">
        <v>2478</v>
      </c>
      <c r="I2054" t="s">
        <v>2474</v>
      </c>
    </row>
    <row r="2055" spans="1:9" x14ac:dyDescent="0.3">
      <c r="A2055">
        <v>6507</v>
      </c>
      <c r="B2055" t="s">
        <v>1266</v>
      </c>
      <c r="C2055" s="9">
        <v>3.9069767441860401</v>
      </c>
      <c r="D2055" s="9"/>
      <c r="E2055" s="9"/>
      <c r="F2055" s="9"/>
      <c r="G2055" s="9">
        <f t="shared" si="32"/>
        <v>3.9069767441860401</v>
      </c>
      <c r="H2055" t="s">
        <v>2467</v>
      </c>
      <c r="I2055" t="s">
        <v>2468</v>
      </c>
    </row>
    <row r="2056" spans="1:9" x14ac:dyDescent="0.3">
      <c r="A2056">
        <v>6601</v>
      </c>
      <c r="B2056" t="s">
        <v>1285</v>
      </c>
      <c r="C2056" s="9">
        <v>3.9069767441860401</v>
      </c>
      <c r="D2056" s="9"/>
      <c r="E2056" s="9"/>
      <c r="F2056" s="9"/>
      <c r="G2056" s="9">
        <f t="shared" si="32"/>
        <v>3.9069767441860401</v>
      </c>
      <c r="H2056" t="s">
        <v>2496</v>
      </c>
      <c r="I2056" t="s">
        <v>2497</v>
      </c>
    </row>
    <row r="2057" spans="1:9" x14ac:dyDescent="0.3">
      <c r="A2057">
        <v>6716</v>
      </c>
      <c r="B2057" t="s">
        <v>1310</v>
      </c>
      <c r="C2057" s="9">
        <v>3.9069767441860401</v>
      </c>
      <c r="D2057" s="9"/>
      <c r="E2057" s="9"/>
      <c r="F2057" s="9"/>
      <c r="G2057" s="9">
        <f t="shared" si="32"/>
        <v>3.9069767441860401</v>
      </c>
      <c r="H2057" t="s">
        <v>2501</v>
      </c>
      <c r="I2057" t="s">
        <v>2468</v>
      </c>
    </row>
    <row r="2058" spans="1:9" x14ac:dyDescent="0.3">
      <c r="A2058">
        <v>8094</v>
      </c>
      <c r="B2058" t="s">
        <v>1420</v>
      </c>
      <c r="C2058" s="9">
        <v>3.9069767441860401</v>
      </c>
      <c r="D2058" s="9"/>
      <c r="E2058" s="9"/>
      <c r="F2058" s="9"/>
      <c r="G2058" s="9">
        <f t="shared" si="32"/>
        <v>3.9069767441860401</v>
      </c>
      <c r="H2058" t="s">
        <v>2526</v>
      </c>
      <c r="I2058" t="s">
        <v>2519</v>
      </c>
    </row>
    <row r="2059" spans="1:9" x14ac:dyDescent="0.3">
      <c r="A2059">
        <v>9310</v>
      </c>
      <c r="B2059" t="s">
        <v>1820</v>
      </c>
      <c r="C2059" s="9">
        <v>3.9069767441860401</v>
      </c>
      <c r="D2059" s="9"/>
      <c r="E2059" s="9"/>
      <c r="F2059" s="9"/>
      <c r="G2059" s="9">
        <f t="shared" si="32"/>
        <v>3.9069767441860401</v>
      </c>
      <c r="H2059" t="s">
        <v>2513</v>
      </c>
      <c r="I2059" t="s">
        <v>2512</v>
      </c>
    </row>
    <row r="2060" spans="1:9" x14ac:dyDescent="0.3">
      <c r="A2060">
        <v>9608</v>
      </c>
      <c r="B2060" t="s">
        <v>2440</v>
      </c>
      <c r="C2060" s="9">
        <v>3.9069767441860401</v>
      </c>
      <c r="D2060" s="9"/>
      <c r="E2060" s="9"/>
      <c r="F2060" s="9"/>
      <c r="G2060" s="9">
        <f t="shared" si="32"/>
        <v>3.9069767441860401</v>
      </c>
      <c r="H2060" t="s">
        <v>2520</v>
      </c>
      <c r="I2060" t="s">
        <v>2517</v>
      </c>
    </row>
    <row r="2061" spans="1:9" x14ac:dyDescent="0.3">
      <c r="A2061">
        <v>6684</v>
      </c>
      <c r="B2061" t="s">
        <v>1302</v>
      </c>
      <c r="C2061" s="9">
        <v>3.34883720930232</v>
      </c>
      <c r="D2061" s="9"/>
      <c r="E2061" s="9"/>
      <c r="F2061" s="9">
        <v>11.162790697674399</v>
      </c>
      <c r="G2061" s="9">
        <f t="shared" si="32"/>
        <v>14.51162790697672</v>
      </c>
      <c r="H2061" t="s">
        <v>2507</v>
      </c>
      <c r="I2061" t="s">
        <v>2506</v>
      </c>
    </row>
    <row r="2062" spans="1:9" x14ac:dyDescent="0.3">
      <c r="A2062">
        <v>9638</v>
      </c>
      <c r="B2062" t="s">
        <v>1905</v>
      </c>
      <c r="C2062" s="9">
        <v>3.34883720930232</v>
      </c>
      <c r="D2062" s="9">
        <v>4.4776119402985</v>
      </c>
      <c r="E2062" s="9"/>
      <c r="F2062" s="9">
        <v>5.5813953488371997</v>
      </c>
      <c r="G2062" s="9">
        <f t="shared" si="32"/>
        <v>13.407844498438021</v>
      </c>
      <c r="H2062" t="s">
        <v>2482</v>
      </c>
      <c r="I2062" t="s">
        <v>2477</v>
      </c>
    </row>
    <row r="2063" spans="1:9" x14ac:dyDescent="0.3">
      <c r="A2063">
        <v>6153</v>
      </c>
      <c r="B2063" t="s">
        <v>1192</v>
      </c>
      <c r="C2063" s="9">
        <v>3.34883720930232</v>
      </c>
      <c r="D2063" s="9">
        <v>3.1343283582089501</v>
      </c>
      <c r="E2063" s="9"/>
      <c r="F2063" s="9">
        <v>2.7906976744185998</v>
      </c>
      <c r="G2063" s="9">
        <f t="shared" si="32"/>
        <v>9.2738632419298703</v>
      </c>
      <c r="H2063" t="s">
        <v>2478</v>
      </c>
      <c r="I2063" t="s">
        <v>2474</v>
      </c>
    </row>
    <row r="2064" spans="1:9" x14ac:dyDescent="0.3">
      <c r="A2064">
        <v>9036</v>
      </c>
      <c r="B2064" t="s">
        <v>1754</v>
      </c>
      <c r="C2064" s="9">
        <v>3.34883720930232</v>
      </c>
      <c r="D2064" s="9">
        <v>5.8208955223880503</v>
      </c>
      <c r="E2064" s="9"/>
      <c r="F2064" s="9"/>
      <c r="G2064" s="9">
        <f t="shared" si="32"/>
        <v>9.1697327316903703</v>
      </c>
      <c r="H2064" t="s">
        <v>2502</v>
      </c>
      <c r="I2064" t="s">
        <v>2497</v>
      </c>
    </row>
    <row r="2065" spans="1:9" x14ac:dyDescent="0.3">
      <c r="A2065">
        <v>2969</v>
      </c>
      <c r="B2065" t="s">
        <v>553</v>
      </c>
      <c r="C2065" s="9">
        <v>3.34883720930232</v>
      </c>
      <c r="D2065" s="9"/>
      <c r="E2065" s="9"/>
      <c r="F2065" s="9">
        <v>4.4651162790697603</v>
      </c>
      <c r="G2065" s="9">
        <f t="shared" si="32"/>
        <v>7.8139534883720803</v>
      </c>
      <c r="H2065" t="s">
        <v>2483</v>
      </c>
      <c r="I2065" t="s">
        <v>2472</v>
      </c>
    </row>
    <row r="2066" spans="1:9" x14ac:dyDescent="0.3">
      <c r="A2066">
        <v>1160</v>
      </c>
      <c r="B2066" t="s">
        <v>197</v>
      </c>
      <c r="C2066" s="9">
        <v>3.34883720930232</v>
      </c>
      <c r="D2066" s="9">
        <v>3.5820895522387999</v>
      </c>
      <c r="E2066" s="9"/>
      <c r="F2066" s="9"/>
      <c r="G2066" s="9">
        <f t="shared" si="32"/>
        <v>6.9309267615411194</v>
      </c>
      <c r="H2066" t="s">
        <v>2528</v>
      </c>
      <c r="I2066" t="s">
        <v>2510</v>
      </c>
    </row>
    <row r="2067" spans="1:9" x14ac:dyDescent="0.3">
      <c r="A2067">
        <v>1908</v>
      </c>
      <c r="B2067" t="s">
        <v>2003</v>
      </c>
      <c r="C2067" s="9">
        <v>3.34883720930232</v>
      </c>
      <c r="D2067" s="9">
        <v>3.5820895522387999</v>
      </c>
      <c r="E2067" s="9"/>
      <c r="F2067" s="9"/>
      <c r="G2067" s="9">
        <f t="shared" si="32"/>
        <v>6.9309267615411194</v>
      </c>
      <c r="H2067" t="s">
        <v>1037</v>
      </c>
      <c r="I2067" t="s">
        <v>2466</v>
      </c>
    </row>
    <row r="2068" spans="1:9" x14ac:dyDescent="0.3">
      <c r="A2068">
        <v>6535</v>
      </c>
      <c r="B2068" t="s">
        <v>1273</v>
      </c>
      <c r="C2068" s="9">
        <v>3.34883720930232</v>
      </c>
      <c r="D2068" s="9">
        <v>3.5820895522387999</v>
      </c>
      <c r="E2068" s="9"/>
      <c r="F2068" s="9"/>
      <c r="G2068" s="9">
        <f t="shared" si="32"/>
        <v>6.9309267615411194</v>
      </c>
      <c r="H2068" t="s">
        <v>2486</v>
      </c>
      <c r="I2068" t="s">
        <v>2468</v>
      </c>
    </row>
    <row r="2069" spans="1:9" x14ac:dyDescent="0.3">
      <c r="A2069">
        <v>1553</v>
      </c>
      <c r="B2069" t="s">
        <v>1978</v>
      </c>
      <c r="C2069" s="9">
        <v>3.34883720930232</v>
      </c>
      <c r="D2069" s="9"/>
      <c r="E2069" s="9"/>
      <c r="F2069" s="9">
        <v>3.34883720930232</v>
      </c>
      <c r="G2069" s="9">
        <f t="shared" si="32"/>
        <v>6.69767441860464</v>
      </c>
      <c r="H2069" t="s">
        <v>2478</v>
      </c>
      <c r="I2069" t="s">
        <v>2474</v>
      </c>
    </row>
    <row r="2070" spans="1:9" x14ac:dyDescent="0.3">
      <c r="A2070">
        <v>2515</v>
      </c>
      <c r="B2070" t="s">
        <v>2038</v>
      </c>
      <c r="C2070" s="9">
        <v>3.34883720930232</v>
      </c>
      <c r="D2070" s="9"/>
      <c r="E2070" s="9"/>
      <c r="F2070" s="9">
        <v>3.34883720930232</v>
      </c>
      <c r="G2070" s="9">
        <f t="shared" si="32"/>
        <v>6.69767441860464</v>
      </c>
      <c r="H2070" t="s">
        <v>2513</v>
      </c>
      <c r="I2070" t="s">
        <v>2512</v>
      </c>
    </row>
    <row r="2071" spans="1:9" x14ac:dyDescent="0.3">
      <c r="A2071">
        <v>8558</v>
      </c>
      <c r="B2071" t="s">
        <v>1661</v>
      </c>
      <c r="C2071" s="9">
        <v>3.34883720930232</v>
      </c>
      <c r="D2071" s="9"/>
      <c r="E2071" s="9"/>
      <c r="F2071" s="9">
        <v>3.34883720930232</v>
      </c>
      <c r="G2071" s="9">
        <f t="shared" si="32"/>
        <v>6.69767441860464</v>
      </c>
      <c r="H2071" t="s">
        <v>2507</v>
      </c>
      <c r="I2071" t="s">
        <v>2506</v>
      </c>
    </row>
    <row r="2072" spans="1:9" x14ac:dyDescent="0.3">
      <c r="A2072">
        <v>3380</v>
      </c>
      <c r="B2072" t="s">
        <v>636</v>
      </c>
      <c r="C2072" s="9">
        <v>3.34883720930232</v>
      </c>
      <c r="D2072" s="9"/>
      <c r="E2072" s="9"/>
      <c r="F2072" s="9">
        <v>2.7906976744185998</v>
      </c>
      <c r="G2072" s="9">
        <f t="shared" si="32"/>
        <v>6.1395348837209198</v>
      </c>
      <c r="H2072" t="s">
        <v>2499</v>
      </c>
      <c r="I2072" t="s">
        <v>2470</v>
      </c>
    </row>
    <row r="2073" spans="1:9" x14ac:dyDescent="0.3">
      <c r="A2073">
        <v>4730</v>
      </c>
      <c r="B2073" t="s">
        <v>908</v>
      </c>
      <c r="C2073" s="9">
        <v>3.34883720930232</v>
      </c>
      <c r="D2073" s="9"/>
      <c r="E2073" s="9"/>
      <c r="F2073" s="9">
        <v>2.7906976744185998</v>
      </c>
      <c r="G2073" s="9">
        <f t="shared" si="32"/>
        <v>6.1395348837209198</v>
      </c>
      <c r="H2073" t="s">
        <v>2516</v>
      </c>
      <c r="I2073" t="s">
        <v>2517</v>
      </c>
    </row>
    <row r="2074" spans="1:9" x14ac:dyDescent="0.3">
      <c r="A2074">
        <v>1359</v>
      </c>
      <c r="B2074" t="s">
        <v>243</v>
      </c>
      <c r="C2074" s="9">
        <v>3.34883720930232</v>
      </c>
      <c r="D2074" s="9">
        <v>2.6865671641790998</v>
      </c>
      <c r="E2074" s="9"/>
      <c r="F2074" s="9"/>
      <c r="G2074" s="9">
        <f t="shared" si="32"/>
        <v>6.0354043734814198</v>
      </c>
      <c r="H2074" t="s">
        <v>2476</v>
      </c>
      <c r="I2074" t="s">
        <v>2477</v>
      </c>
    </row>
    <row r="2075" spans="1:9" x14ac:dyDescent="0.3">
      <c r="A2075">
        <v>2486</v>
      </c>
      <c r="B2075" t="s">
        <v>463</v>
      </c>
      <c r="C2075" s="9">
        <v>3.34883720930232</v>
      </c>
      <c r="D2075" s="9">
        <v>2.6865671641790998</v>
      </c>
      <c r="E2075" s="9"/>
      <c r="F2075" s="9"/>
      <c r="G2075" s="9">
        <f t="shared" si="32"/>
        <v>6.0354043734814198</v>
      </c>
      <c r="H2075" t="s">
        <v>2483</v>
      </c>
      <c r="I2075" t="s">
        <v>2472</v>
      </c>
    </row>
    <row r="2076" spans="1:9" x14ac:dyDescent="0.3">
      <c r="A2076">
        <v>6961</v>
      </c>
      <c r="B2076" t="s">
        <v>2301</v>
      </c>
      <c r="C2076" s="9">
        <v>3.34883720930232</v>
      </c>
      <c r="D2076" s="9">
        <v>2.6865671641790998</v>
      </c>
      <c r="E2076" s="9"/>
      <c r="F2076" s="9"/>
      <c r="G2076" s="9">
        <f t="shared" si="32"/>
        <v>6.0354043734814198</v>
      </c>
      <c r="H2076" t="s">
        <v>2490</v>
      </c>
      <c r="I2076" t="s">
        <v>2472</v>
      </c>
    </row>
    <row r="2077" spans="1:9" x14ac:dyDescent="0.3">
      <c r="A2077">
        <v>9503</v>
      </c>
      <c r="B2077" t="s">
        <v>1872</v>
      </c>
      <c r="C2077" s="9">
        <v>3.34883720930232</v>
      </c>
      <c r="D2077" s="9">
        <v>2.6865671641790998</v>
      </c>
      <c r="E2077" s="9"/>
      <c r="F2077" s="9"/>
      <c r="G2077" s="9">
        <f t="shared" si="32"/>
        <v>6.0354043734814198</v>
      </c>
      <c r="H2077" t="s">
        <v>2502</v>
      </c>
      <c r="I2077" t="s">
        <v>2497</v>
      </c>
    </row>
    <row r="2078" spans="1:9" x14ac:dyDescent="0.3">
      <c r="A2078">
        <v>6017</v>
      </c>
      <c r="B2078" t="s">
        <v>2237</v>
      </c>
      <c r="C2078" s="9">
        <v>3.34883720930232</v>
      </c>
      <c r="D2078" s="9">
        <v>2.23880597014925</v>
      </c>
      <c r="E2078" s="9"/>
      <c r="F2078" s="9"/>
      <c r="G2078" s="9">
        <f t="shared" si="32"/>
        <v>5.58764317945157</v>
      </c>
      <c r="H2078" t="s">
        <v>2513</v>
      </c>
      <c r="I2078" t="s">
        <v>2512</v>
      </c>
    </row>
    <row r="2079" spans="1:9" x14ac:dyDescent="0.3">
      <c r="A2079">
        <v>6438</v>
      </c>
      <c r="B2079" t="s">
        <v>2267</v>
      </c>
      <c r="C2079" s="9">
        <v>3.34883720930232</v>
      </c>
      <c r="D2079" s="9">
        <v>2.23880597014925</v>
      </c>
      <c r="E2079" s="9"/>
      <c r="F2079" s="9"/>
      <c r="G2079" s="9">
        <f t="shared" si="32"/>
        <v>5.58764317945157</v>
      </c>
      <c r="H2079" t="s">
        <v>2499</v>
      </c>
      <c r="I2079" t="s">
        <v>2470</v>
      </c>
    </row>
    <row r="2080" spans="1:9" x14ac:dyDescent="0.3">
      <c r="A2080">
        <v>1252</v>
      </c>
      <c r="B2080" t="s">
        <v>220</v>
      </c>
      <c r="C2080" s="9">
        <v>3.34883720930232</v>
      </c>
      <c r="D2080" s="9"/>
      <c r="E2080" s="9"/>
      <c r="F2080" s="9"/>
      <c r="G2080" s="9">
        <f t="shared" si="32"/>
        <v>3.34883720930232</v>
      </c>
      <c r="H2080" t="s">
        <v>2482</v>
      </c>
      <c r="I2080" t="s">
        <v>2477</v>
      </c>
    </row>
    <row r="2081" spans="1:9" x14ac:dyDescent="0.3">
      <c r="A2081">
        <v>1466</v>
      </c>
      <c r="B2081" t="s">
        <v>1973</v>
      </c>
      <c r="C2081" s="9">
        <v>3.34883720930232</v>
      </c>
      <c r="D2081" s="9"/>
      <c r="E2081" s="9"/>
      <c r="F2081" s="9"/>
      <c r="G2081" s="9">
        <f t="shared" si="32"/>
        <v>3.34883720930232</v>
      </c>
      <c r="H2081" t="s">
        <v>2478</v>
      </c>
      <c r="I2081" t="s">
        <v>2474</v>
      </c>
    </row>
    <row r="2082" spans="1:9" x14ac:dyDescent="0.3">
      <c r="A2082">
        <v>1760</v>
      </c>
      <c r="B2082" t="s">
        <v>324</v>
      </c>
      <c r="C2082" s="9">
        <v>3.34883720930232</v>
      </c>
      <c r="D2082" s="9"/>
      <c r="E2082" s="9"/>
      <c r="F2082" s="9"/>
      <c r="G2082" s="9">
        <f t="shared" si="32"/>
        <v>3.34883720930232</v>
      </c>
      <c r="H2082" t="s">
        <v>2489</v>
      </c>
      <c r="I2082" t="s">
        <v>2480</v>
      </c>
    </row>
    <row r="2083" spans="1:9" x14ac:dyDescent="0.3">
      <c r="A2083">
        <v>2327</v>
      </c>
      <c r="B2083" t="s">
        <v>423</v>
      </c>
      <c r="C2083" s="9">
        <v>3.34883720930232</v>
      </c>
      <c r="D2083" s="9"/>
      <c r="E2083" s="9"/>
      <c r="F2083" s="9"/>
      <c r="G2083" s="9">
        <f t="shared" si="32"/>
        <v>3.34883720930232</v>
      </c>
      <c r="H2083" t="s">
        <v>2524</v>
      </c>
      <c r="I2083" t="s">
        <v>2519</v>
      </c>
    </row>
    <row r="2084" spans="1:9" x14ac:dyDescent="0.3">
      <c r="A2084">
        <v>2338</v>
      </c>
      <c r="B2084" t="s">
        <v>427</v>
      </c>
      <c r="C2084" s="9">
        <v>3.34883720930232</v>
      </c>
      <c r="D2084" s="9"/>
      <c r="E2084" s="9"/>
      <c r="F2084" s="9"/>
      <c r="G2084" s="9">
        <f t="shared" si="32"/>
        <v>3.34883720930232</v>
      </c>
      <c r="H2084" t="s">
        <v>2496</v>
      </c>
      <c r="I2084" t="s">
        <v>2497</v>
      </c>
    </row>
    <row r="2085" spans="1:9" x14ac:dyDescent="0.3">
      <c r="A2085">
        <v>2409</v>
      </c>
      <c r="B2085" t="s">
        <v>445</v>
      </c>
      <c r="C2085" s="9">
        <v>3.34883720930232</v>
      </c>
      <c r="D2085" s="9"/>
      <c r="E2085" s="9"/>
      <c r="F2085" s="9"/>
      <c r="G2085" s="9">
        <f t="shared" si="32"/>
        <v>3.34883720930232</v>
      </c>
      <c r="H2085" t="s">
        <v>2526</v>
      </c>
      <c r="I2085" t="s">
        <v>2519</v>
      </c>
    </row>
    <row r="2086" spans="1:9" x14ac:dyDescent="0.3">
      <c r="A2086">
        <v>2851</v>
      </c>
      <c r="B2086" t="s">
        <v>527</v>
      </c>
      <c r="C2086" s="9">
        <v>3.34883720930232</v>
      </c>
      <c r="D2086" s="9"/>
      <c r="E2086" s="9"/>
      <c r="F2086" s="9"/>
      <c r="G2086" s="9">
        <f t="shared" si="32"/>
        <v>3.34883720930232</v>
      </c>
      <c r="H2086" t="s">
        <v>2484</v>
      </c>
      <c r="I2086" t="s">
        <v>2468</v>
      </c>
    </row>
    <row r="2087" spans="1:9" x14ac:dyDescent="0.3">
      <c r="A2087">
        <v>3333</v>
      </c>
      <c r="B2087" t="s">
        <v>2084</v>
      </c>
      <c r="C2087" s="9">
        <v>3.34883720930232</v>
      </c>
      <c r="D2087" s="9"/>
      <c r="E2087" s="9"/>
      <c r="F2087" s="9"/>
      <c r="G2087" s="9">
        <f t="shared" si="32"/>
        <v>3.34883720930232</v>
      </c>
      <c r="H2087" t="s">
        <v>2513</v>
      </c>
      <c r="I2087" t="s">
        <v>2512</v>
      </c>
    </row>
    <row r="2088" spans="1:9" x14ac:dyDescent="0.3">
      <c r="A2088">
        <v>3837</v>
      </c>
      <c r="B2088" t="s">
        <v>726</v>
      </c>
      <c r="C2088" s="9">
        <v>3.34883720930232</v>
      </c>
      <c r="D2088" s="9"/>
      <c r="E2088" s="9"/>
      <c r="F2088" s="9"/>
      <c r="G2088" s="9">
        <f t="shared" si="32"/>
        <v>3.34883720930232</v>
      </c>
      <c r="H2088" t="s">
        <v>2504</v>
      </c>
      <c r="I2088" t="s">
        <v>2497</v>
      </c>
    </row>
    <row r="2089" spans="1:9" x14ac:dyDescent="0.3">
      <c r="A2089">
        <v>4235</v>
      </c>
      <c r="B2089" t="s">
        <v>2142</v>
      </c>
      <c r="C2089" s="9">
        <v>3.34883720930232</v>
      </c>
      <c r="D2089" s="9"/>
      <c r="E2089" s="9"/>
      <c r="F2089" s="9"/>
      <c r="G2089" s="9">
        <f t="shared" si="32"/>
        <v>3.34883720930232</v>
      </c>
      <c r="H2089" t="s">
        <v>2493</v>
      </c>
      <c r="I2089" t="s">
        <v>2472</v>
      </c>
    </row>
    <row r="2090" spans="1:9" x14ac:dyDescent="0.3">
      <c r="A2090">
        <v>4350</v>
      </c>
      <c r="B2090" t="s">
        <v>836</v>
      </c>
      <c r="C2090" s="9">
        <v>3.34883720930232</v>
      </c>
      <c r="D2090" s="9"/>
      <c r="E2090" s="9"/>
      <c r="F2090" s="9"/>
      <c r="G2090" s="9">
        <f t="shared" si="32"/>
        <v>3.34883720930232</v>
      </c>
      <c r="H2090" t="s">
        <v>2489</v>
      </c>
      <c r="I2090" t="s">
        <v>2480</v>
      </c>
    </row>
    <row r="2091" spans="1:9" x14ac:dyDescent="0.3">
      <c r="A2091">
        <v>5041</v>
      </c>
      <c r="B2091" t="s">
        <v>972</v>
      </c>
      <c r="C2091" s="9">
        <v>3.34883720930232</v>
      </c>
      <c r="D2091" s="9"/>
      <c r="E2091" s="9"/>
      <c r="F2091" s="9"/>
      <c r="G2091" s="9">
        <f t="shared" si="32"/>
        <v>3.34883720930232</v>
      </c>
      <c r="H2091" t="s">
        <v>2511</v>
      </c>
      <c r="I2091" t="s">
        <v>2512</v>
      </c>
    </row>
    <row r="2092" spans="1:9" x14ac:dyDescent="0.3">
      <c r="A2092">
        <v>6073</v>
      </c>
      <c r="B2092" t="s">
        <v>1177</v>
      </c>
      <c r="C2092" s="9">
        <v>3.34883720930232</v>
      </c>
      <c r="D2092" s="9"/>
      <c r="E2092" s="9"/>
      <c r="F2092" s="9"/>
      <c r="G2092" s="9">
        <f t="shared" si="32"/>
        <v>3.34883720930232</v>
      </c>
      <c r="H2092" t="s">
        <v>2507</v>
      </c>
      <c r="I2092" t="s">
        <v>2506</v>
      </c>
    </row>
    <row r="2093" spans="1:9" x14ac:dyDescent="0.3">
      <c r="A2093">
        <v>7003</v>
      </c>
      <c r="B2093" t="s">
        <v>2302</v>
      </c>
      <c r="C2093" s="9">
        <v>3.34883720930232</v>
      </c>
      <c r="D2093" s="9"/>
      <c r="E2093" s="9"/>
      <c r="F2093" s="9"/>
      <c r="G2093" s="9">
        <f t="shared" si="32"/>
        <v>3.34883720930232</v>
      </c>
      <c r="H2093" t="s">
        <v>2499</v>
      </c>
      <c r="I2093" t="s">
        <v>2470</v>
      </c>
    </row>
    <row r="2094" spans="1:9" x14ac:dyDescent="0.3">
      <c r="A2094">
        <v>7423</v>
      </c>
      <c r="B2094" t="s">
        <v>1439</v>
      </c>
      <c r="C2094" s="9">
        <v>3.34883720930232</v>
      </c>
      <c r="D2094" s="9"/>
      <c r="E2094" s="9"/>
      <c r="F2094" s="9"/>
      <c r="G2094" s="9">
        <f t="shared" si="32"/>
        <v>3.34883720930232</v>
      </c>
      <c r="H2094" t="s">
        <v>2521</v>
      </c>
      <c r="I2094" t="s">
        <v>2519</v>
      </c>
    </row>
    <row r="2095" spans="1:9" x14ac:dyDescent="0.3">
      <c r="A2095">
        <v>7660</v>
      </c>
      <c r="B2095" t="s">
        <v>2350</v>
      </c>
      <c r="C2095" s="9">
        <v>3.34883720930232</v>
      </c>
      <c r="D2095" s="9"/>
      <c r="E2095" s="9"/>
      <c r="F2095" s="9"/>
      <c r="G2095" s="9">
        <f t="shared" si="32"/>
        <v>3.34883720930232</v>
      </c>
      <c r="H2095" t="s">
        <v>2522</v>
      </c>
      <c r="I2095" t="s">
        <v>2517</v>
      </c>
    </row>
    <row r="2096" spans="1:9" x14ac:dyDescent="0.3">
      <c r="A2096">
        <v>7683</v>
      </c>
      <c r="B2096" t="s">
        <v>1492</v>
      </c>
      <c r="C2096" s="9">
        <v>3.34883720930232</v>
      </c>
      <c r="D2096" s="9"/>
      <c r="E2096" s="9"/>
      <c r="F2096" s="9"/>
      <c r="G2096" s="9">
        <f t="shared" si="32"/>
        <v>3.34883720930232</v>
      </c>
      <c r="H2096" t="s">
        <v>2476</v>
      </c>
      <c r="I2096" t="s">
        <v>2477</v>
      </c>
    </row>
    <row r="2097" spans="1:9" x14ac:dyDescent="0.3">
      <c r="A2097">
        <v>7792</v>
      </c>
      <c r="B2097" t="s">
        <v>1511</v>
      </c>
      <c r="C2097" s="9">
        <v>3.34883720930232</v>
      </c>
      <c r="D2097" s="9"/>
      <c r="E2097" s="9"/>
      <c r="F2097" s="9"/>
      <c r="G2097" s="9">
        <f t="shared" si="32"/>
        <v>3.34883720930232</v>
      </c>
      <c r="H2097" t="s">
        <v>2499</v>
      </c>
      <c r="I2097" t="s">
        <v>2470</v>
      </c>
    </row>
    <row r="2098" spans="1:9" x14ac:dyDescent="0.3">
      <c r="A2098">
        <v>7938</v>
      </c>
      <c r="B2098" t="s">
        <v>2363</v>
      </c>
      <c r="C2098" s="9">
        <v>3.34883720930232</v>
      </c>
      <c r="D2098" s="9"/>
      <c r="E2098" s="9"/>
      <c r="F2098" s="9"/>
      <c r="G2098" s="9">
        <f t="shared" si="32"/>
        <v>3.34883720930232</v>
      </c>
      <c r="H2098" t="s">
        <v>2530</v>
      </c>
      <c r="I2098" t="s">
        <v>2519</v>
      </c>
    </row>
    <row r="2099" spans="1:9" x14ac:dyDescent="0.3">
      <c r="A2099">
        <v>8771</v>
      </c>
      <c r="B2099" t="s">
        <v>1692</v>
      </c>
      <c r="C2099" s="9">
        <v>3.34883720930232</v>
      </c>
      <c r="D2099" s="9"/>
      <c r="E2099" s="9"/>
      <c r="F2099" s="9"/>
      <c r="G2099" s="9">
        <f t="shared" si="32"/>
        <v>3.34883720930232</v>
      </c>
      <c r="H2099" t="s">
        <v>2478</v>
      </c>
      <c r="I2099" t="s">
        <v>2474</v>
      </c>
    </row>
    <row r="2100" spans="1:9" x14ac:dyDescent="0.3">
      <c r="A2100">
        <v>8979</v>
      </c>
      <c r="B2100" t="s">
        <v>1745</v>
      </c>
      <c r="C2100" s="9">
        <v>3.34883720930232</v>
      </c>
      <c r="D2100" s="9"/>
      <c r="E2100" s="9"/>
      <c r="F2100" s="9"/>
      <c r="G2100" s="9">
        <f t="shared" si="32"/>
        <v>3.34883720930232</v>
      </c>
      <c r="H2100" t="s">
        <v>2507</v>
      </c>
      <c r="I2100" t="s">
        <v>2506</v>
      </c>
    </row>
    <row r="2101" spans="1:9" x14ac:dyDescent="0.3">
      <c r="A2101">
        <v>8989</v>
      </c>
      <c r="B2101" t="s">
        <v>2410</v>
      </c>
      <c r="C2101" s="9">
        <v>3.34883720930232</v>
      </c>
      <c r="D2101" s="9"/>
      <c r="E2101" s="9"/>
      <c r="F2101" s="9"/>
      <c r="G2101" s="9">
        <f t="shared" si="32"/>
        <v>3.34883720930232</v>
      </c>
      <c r="H2101" t="s">
        <v>2522</v>
      </c>
      <c r="I2101" t="s">
        <v>2517</v>
      </c>
    </row>
    <row r="2102" spans="1:9" x14ac:dyDescent="0.3">
      <c r="A2102">
        <v>9012</v>
      </c>
      <c r="B2102" t="s">
        <v>1752</v>
      </c>
      <c r="C2102" s="9">
        <v>3.34883720930232</v>
      </c>
      <c r="D2102" s="9"/>
      <c r="E2102" s="9"/>
      <c r="F2102" s="9"/>
      <c r="G2102" s="9">
        <f t="shared" si="32"/>
        <v>3.34883720930232</v>
      </c>
      <c r="H2102" t="s">
        <v>2496</v>
      </c>
      <c r="I2102" t="s">
        <v>2497</v>
      </c>
    </row>
    <row r="2103" spans="1:9" x14ac:dyDescent="0.3">
      <c r="A2103">
        <v>9090</v>
      </c>
      <c r="B2103" t="s">
        <v>1767</v>
      </c>
      <c r="C2103" s="9">
        <v>3.34883720930232</v>
      </c>
      <c r="D2103" s="9"/>
      <c r="E2103" s="9"/>
      <c r="F2103" s="9"/>
      <c r="G2103" s="9">
        <f t="shared" si="32"/>
        <v>3.34883720930232</v>
      </c>
      <c r="H2103" t="s">
        <v>2530</v>
      </c>
      <c r="I2103" t="s">
        <v>2519</v>
      </c>
    </row>
    <row r="2104" spans="1:9" x14ac:dyDescent="0.3">
      <c r="A2104">
        <v>2818</v>
      </c>
      <c r="B2104" t="s">
        <v>521</v>
      </c>
      <c r="C2104" s="9">
        <v>2.7906976744185998</v>
      </c>
      <c r="D2104" s="9">
        <v>17.0149253731343</v>
      </c>
      <c r="E2104" s="9"/>
      <c r="F2104" s="9">
        <v>17.860465116278998</v>
      </c>
      <c r="G2104" s="9">
        <f t="shared" si="32"/>
        <v>37.666088163831901</v>
      </c>
      <c r="H2104" t="s">
        <v>2507</v>
      </c>
      <c r="I2104" t="s">
        <v>2506</v>
      </c>
    </row>
    <row r="2105" spans="1:9" x14ac:dyDescent="0.3">
      <c r="A2105">
        <v>7494</v>
      </c>
      <c r="B2105" t="s">
        <v>1457</v>
      </c>
      <c r="C2105" s="9">
        <v>2.7906976744185998</v>
      </c>
      <c r="D2105" s="9"/>
      <c r="E2105" s="9"/>
      <c r="F2105" s="9">
        <v>16.1860465116279</v>
      </c>
      <c r="G2105" s="9">
        <f t="shared" si="32"/>
        <v>18.976744186046499</v>
      </c>
      <c r="H2105" t="s">
        <v>2496</v>
      </c>
      <c r="I2105" t="s">
        <v>2497</v>
      </c>
    </row>
    <row r="2106" spans="1:9" x14ac:dyDescent="0.3">
      <c r="A2106">
        <v>7796</v>
      </c>
      <c r="B2106" t="s">
        <v>1512</v>
      </c>
      <c r="C2106" s="9">
        <v>2.7906976744185998</v>
      </c>
      <c r="D2106" s="9">
        <v>14.3283582089552</v>
      </c>
      <c r="E2106" s="9"/>
      <c r="F2106" s="9"/>
      <c r="G2106" s="9">
        <f t="shared" si="32"/>
        <v>17.1190558833738</v>
      </c>
      <c r="H2106" t="s">
        <v>2498</v>
      </c>
      <c r="I2106" t="s">
        <v>2470</v>
      </c>
    </row>
    <row r="2107" spans="1:9" x14ac:dyDescent="0.3">
      <c r="A2107">
        <v>1529</v>
      </c>
      <c r="B2107" t="s">
        <v>277</v>
      </c>
      <c r="C2107" s="9">
        <v>2.7906976744185998</v>
      </c>
      <c r="D2107" s="9">
        <v>10.2985074626865</v>
      </c>
      <c r="E2107" s="9"/>
      <c r="F2107" s="9"/>
      <c r="G2107" s="9">
        <f t="shared" si="32"/>
        <v>13.0892051371051</v>
      </c>
      <c r="H2107" t="s">
        <v>2501</v>
      </c>
      <c r="I2107" t="s">
        <v>2468</v>
      </c>
    </row>
    <row r="2108" spans="1:9" x14ac:dyDescent="0.3">
      <c r="A2108">
        <v>8573</v>
      </c>
      <c r="B2108" t="s">
        <v>1665</v>
      </c>
      <c r="C2108" s="9">
        <v>2.7906976744185998</v>
      </c>
      <c r="D2108" s="9">
        <v>4.4776119402985</v>
      </c>
      <c r="E2108" s="9"/>
      <c r="F2108" s="9">
        <v>5.5813953488371997</v>
      </c>
      <c r="G2108" s="9">
        <f t="shared" si="32"/>
        <v>12.849704963554299</v>
      </c>
      <c r="H2108" t="s">
        <v>2476</v>
      </c>
      <c r="I2108" t="s">
        <v>2477</v>
      </c>
    </row>
    <row r="2109" spans="1:9" x14ac:dyDescent="0.3">
      <c r="A2109">
        <v>2042</v>
      </c>
      <c r="B2109" t="s">
        <v>368</v>
      </c>
      <c r="C2109" s="9">
        <v>2.7906976744185998</v>
      </c>
      <c r="D2109" s="9">
        <v>7.1641791044776104</v>
      </c>
      <c r="E2109" s="9"/>
      <c r="F2109" s="9">
        <v>2.7906976744185998</v>
      </c>
      <c r="G2109" s="9">
        <f t="shared" si="32"/>
        <v>12.745574453314809</v>
      </c>
      <c r="H2109" t="s">
        <v>2500</v>
      </c>
      <c r="I2109" t="s">
        <v>2466</v>
      </c>
    </row>
    <row r="2110" spans="1:9" x14ac:dyDescent="0.3">
      <c r="A2110">
        <v>4598</v>
      </c>
      <c r="B2110" t="s">
        <v>881</v>
      </c>
      <c r="C2110" s="9">
        <v>2.7906976744185998</v>
      </c>
      <c r="D2110" s="9">
        <v>4.4776119402985</v>
      </c>
      <c r="E2110" s="9"/>
      <c r="F2110" s="9">
        <v>4.4651162790697603</v>
      </c>
      <c r="G2110" s="9">
        <f t="shared" si="32"/>
        <v>11.73342589378686</v>
      </c>
      <c r="H2110" t="e">
        <v>#N/A</v>
      </c>
      <c r="I2110" t="e">
        <v>#N/A</v>
      </c>
    </row>
    <row r="2111" spans="1:9" x14ac:dyDescent="0.3">
      <c r="A2111">
        <v>5466</v>
      </c>
      <c r="B2111" t="s">
        <v>1051</v>
      </c>
      <c r="C2111" s="9">
        <v>2.7906976744185998</v>
      </c>
      <c r="D2111" s="9"/>
      <c r="E2111" s="9"/>
      <c r="F2111" s="9">
        <v>8.9302325581395294</v>
      </c>
      <c r="G2111" s="9">
        <f t="shared" si="32"/>
        <v>11.720930232558128</v>
      </c>
      <c r="H2111" t="s">
        <v>1131</v>
      </c>
      <c r="I2111" t="s">
        <v>2477</v>
      </c>
    </row>
    <row r="2112" spans="1:9" x14ac:dyDescent="0.3">
      <c r="A2112">
        <v>2983</v>
      </c>
      <c r="B2112" t="s">
        <v>557</v>
      </c>
      <c r="C2112" s="9">
        <v>2.7906976744185998</v>
      </c>
      <c r="D2112" s="9">
        <v>8.0597014925373092</v>
      </c>
      <c r="E2112" s="9"/>
      <c r="F2112" s="9"/>
      <c r="G2112" s="9">
        <f t="shared" si="32"/>
        <v>10.85039916695591</v>
      </c>
      <c r="H2112" t="s">
        <v>2489</v>
      </c>
      <c r="I2112" t="s">
        <v>2480</v>
      </c>
    </row>
    <row r="2113" spans="1:9" x14ac:dyDescent="0.3">
      <c r="A2113">
        <v>4287</v>
      </c>
      <c r="B2113" t="s">
        <v>2145</v>
      </c>
      <c r="C2113" s="9">
        <v>2.7906976744185998</v>
      </c>
      <c r="D2113" s="9">
        <v>4.9253731343283498</v>
      </c>
      <c r="E2113" s="9"/>
      <c r="F2113" s="9">
        <v>2.7906976744185998</v>
      </c>
      <c r="G2113" s="9">
        <f t="shared" si="32"/>
        <v>10.506768483165549</v>
      </c>
      <c r="H2113" t="s">
        <v>2505</v>
      </c>
      <c r="I2113" t="s">
        <v>2506</v>
      </c>
    </row>
    <row r="2114" spans="1:9" x14ac:dyDescent="0.3">
      <c r="A2114">
        <v>4814</v>
      </c>
      <c r="B2114" t="s">
        <v>925</v>
      </c>
      <c r="C2114" s="9">
        <v>2.7906976744185998</v>
      </c>
      <c r="D2114" s="9">
        <v>4.4776119402985</v>
      </c>
      <c r="E2114" s="9"/>
      <c r="F2114" s="9">
        <v>2.7906976744185998</v>
      </c>
      <c r="G2114" s="9">
        <f t="shared" ref="G2114:G2177" si="33">C2114+D2114+E2114+F2114</f>
        <v>10.0590072891357</v>
      </c>
      <c r="H2114" t="s">
        <v>2496</v>
      </c>
      <c r="I2114" t="s">
        <v>2497</v>
      </c>
    </row>
    <row r="2115" spans="1:9" x14ac:dyDescent="0.3">
      <c r="A2115">
        <v>7856</v>
      </c>
      <c r="B2115" t="s">
        <v>1526</v>
      </c>
      <c r="C2115" s="9">
        <v>2.7906976744185998</v>
      </c>
      <c r="D2115" s="9">
        <v>4.4776119402985</v>
      </c>
      <c r="E2115" s="9"/>
      <c r="F2115" s="9">
        <v>2.7906976744185998</v>
      </c>
      <c r="G2115" s="9">
        <f t="shared" si="33"/>
        <v>10.0590072891357</v>
      </c>
      <c r="H2115" t="s">
        <v>112</v>
      </c>
      <c r="I2115" t="s">
        <v>2464</v>
      </c>
    </row>
    <row r="2116" spans="1:9" x14ac:dyDescent="0.3">
      <c r="A2116">
        <v>4060</v>
      </c>
      <c r="B2116" t="s">
        <v>769</v>
      </c>
      <c r="C2116" s="9">
        <v>2.7906976744185998</v>
      </c>
      <c r="D2116" s="9">
        <v>7.1641791044776104</v>
      </c>
      <c r="E2116" s="9"/>
      <c r="F2116" s="9"/>
      <c r="G2116" s="9">
        <f t="shared" si="33"/>
        <v>9.9548767788962103</v>
      </c>
      <c r="H2116" t="s">
        <v>2502</v>
      </c>
      <c r="I2116" t="s">
        <v>2497</v>
      </c>
    </row>
    <row r="2117" spans="1:9" x14ac:dyDescent="0.3">
      <c r="A2117">
        <v>4410</v>
      </c>
      <c r="B2117" t="s">
        <v>2154</v>
      </c>
      <c r="C2117" s="9">
        <v>2.7906976744185998</v>
      </c>
      <c r="D2117" s="9">
        <v>2.23880597014925</v>
      </c>
      <c r="E2117" s="9"/>
      <c r="F2117" s="9">
        <v>4.4651162790697603</v>
      </c>
      <c r="G2117" s="9">
        <f t="shared" si="33"/>
        <v>9.494619923637611</v>
      </c>
      <c r="H2117" t="s">
        <v>2520</v>
      </c>
      <c r="I2117" t="s">
        <v>2517</v>
      </c>
    </row>
    <row r="2118" spans="1:9" x14ac:dyDescent="0.3">
      <c r="A2118">
        <v>9647</v>
      </c>
      <c r="B2118" t="s">
        <v>1907</v>
      </c>
      <c r="C2118" s="9">
        <v>2.7906976744185998</v>
      </c>
      <c r="D2118" s="9">
        <v>2.6865671641790998</v>
      </c>
      <c r="E2118" s="9"/>
      <c r="F2118" s="9">
        <v>3.34883720930232</v>
      </c>
      <c r="G2118" s="9">
        <f t="shared" si="33"/>
        <v>8.8261020479000187</v>
      </c>
      <c r="H2118" t="s">
        <v>2501</v>
      </c>
      <c r="I2118" t="s">
        <v>2468</v>
      </c>
    </row>
    <row r="2119" spans="1:9" x14ac:dyDescent="0.3">
      <c r="A2119">
        <v>2175</v>
      </c>
      <c r="B2119" t="s">
        <v>395</v>
      </c>
      <c r="C2119" s="9">
        <v>2.7906976744185998</v>
      </c>
      <c r="D2119" s="9">
        <v>5.8208955223880503</v>
      </c>
      <c r="E2119" s="9"/>
      <c r="F2119" s="9"/>
      <c r="G2119" s="9">
        <f t="shared" si="33"/>
        <v>8.6115931968066501</v>
      </c>
      <c r="H2119" t="s">
        <v>2502</v>
      </c>
      <c r="I2119" t="s">
        <v>2497</v>
      </c>
    </row>
    <row r="2120" spans="1:9" x14ac:dyDescent="0.3">
      <c r="A2120">
        <v>9009</v>
      </c>
      <c r="B2120" t="s">
        <v>1750</v>
      </c>
      <c r="C2120" s="9">
        <v>2.7906976744185998</v>
      </c>
      <c r="D2120" s="9">
        <v>2.23880597014925</v>
      </c>
      <c r="E2120" s="9"/>
      <c r="F2120" s="9">
        <v>3.34883720930232</v>
      </c>
      <c r="G2120" s="9">
        <f t="shared" si="33"/>
        <v>8.3783408538701707</v>
      </c>
      <c r="H2120" t="s">
        <v>2486</v>
      </c>
      <c r="I2120" t="s">
        <v>2468</v>
      </c>
    </row>
    <row r="2121" spans="1:9" x14ac:dyDescent="0.3">
      <c r="A2121">
        <v>2045</v>
      </c>
      <c r="B2121" t="s">
        <v>369</v>
      </c>
      <c r="C2121" s="9">
        <v>2.7906976744185998</v>
      </c>
      <c r="D2121" s="9">
        <v>2.23880597014925</v>
      </c>
      <c r="E2121" s="9"/>
      <c r="F2121" s="9">
        <v>2.7906976744185998</v>
      </c>
      <c r="G2121" s="9">
        <f t="shared" si="33"/>
        <v>7.8202013189864497</v>
      </c>
      <c r="H2121" t="s">
        <v>112</v>
      </c>
      <c r="I2121" t="s">
        <v>2464</v>
      </c>
    </row>
    <row r="2122" spans="1:9" x14ac:dyDescent="0.3">
      <c r="A2122">
        <v>6979</v>
      </c>
      <c r="B2122" t="s">
        <v>1357</v>
      </c>
      <c r="C2122" s="9">
        <v>2.7906976744185998</v>
      </c>
      <c r="D2122" s="9">
        <v>4.9253731343283498</v>
      </c>
      <c r="E2122" s="9"/>
      <c r="F2122" s="9"/>
      <c r="G2122" s="9">
        <f t="shared" si="33"/>
        <v>7.7160708087469496</v>
      </c>
      <c r="H2122" t="s">
        <v>2499</v>
      </c>
      <c r="I2122" t="s">
        <v>2470</v>
      </c>
    </row>
    <row r="2123" spans="1:9" x14ac:dyDescent="0.3">
      <c r="A2123">
        <v>2156</v>
      </c>
      <c r="B2123" t="s">
        <v>389</v>
      </c>
      <c r="C2123" s="9">
        <v>2.7906976744185998</v>
      </c>
      <c r="D2123" s="9">
        <v>4.4776119402985</v>
      </c>
      <c r="E2123" s="9"/>
      <c r="F2123" s="9"/>
      <c r="G2123" s="9">
        <f t="shared" si="33"/>
        <v>7.2683096147170998</v>
      </c>
      <c r="H2123" t="s">
        <v>2482</v>
      </c>
      <c r="I2123" t="s">
        <v>2477</v>
      </c>
    </row>
    <row r="2124" spans="1:9" x14ac:dyDescent="0.3">
      <c r="A2124">
        <v>2664</v>
      </c>
      <c r="B2124" t="s">
        <v>495</v>
      </c>
      <c r="C2124" s="9">
        <v>2.7906976744185998</v>
      </c>
      <c r="D2124" s="9">
        <v>4.4776119402985</v>
      </c>
      <c r="E2124" s="9"/>
      <c r="F2124" s="9"/>
      <c r="G2124" s="9">
        <f t="shared" si="33"/>
        <v>7.2683096147170998</v>
      </c>
      <c r="H2124" t="s">
        <v>114</v>
      </c>
      <c r="I2124" t="s">
        <v>2468</v>
      </c>
    </row>
    <row r="2125" spans="1:9" x14ac:dyDescent="0.3">
      <c r="A2125">
        <v>3358</v>
      </c>
      <c r="B2125" t="s">
        <v>631</v>
      </c>
      <c r="C2125" s="9">
        <v>2.7906976744185998</v>
      </c>
      <c r="D2125" s="9">
        <v>4.4776119402985</v>
      </c>
      <c r="E2125" s="9"/>
      <c r="F2125" s="9"/>
      <c r="G2125" s="9">
        <f t="shared" si="33"/>
        <v>7.2683096147170998</v>
      </c>
      <c r="H2125" t="s">
        <v>2514</v>
      </c>
      <c r="I2125" t="s">
        <v>2512</v>
      </c>
    </row>
    <row r="2126" spans="1:9" x14ac:dyDescent="0.3">
      <c r="A2126">
        <v>3676</v>
      </c>
      <c r="B2126" t="s">
        <v>690</v>
      </c>
      <c r="C2126" s="9">
        <v>2.7906976744185998</v>
      </c>
      <c r="D2126" s="9">
        <v>4.4776119402985</v>
      </c>
      <c r="E2126" s="9"/>
      <c r="F2126" s="9"/>
      <c r="G2126" s="9">
        <f t="shared" si="33"/>
        <v>7.2683096147170998</v>
      </c>
      <c r="H2126" t="s">
        <v>2507</v>
      </c>
      <c r="I2126" t="s">
        <v>2506</v>
      </c>
    </row>
    <row r="2127" spans="1:9" x14ac:dyDescent="0.3">
      <c r="A2127">
        <v>3986</v>
      </c>
      <c r="B2127" t="s">
        <v>753</v>
      </c>
      <c r="C2127" s="9">
        <v>2.7906976744185998</v>
      </c>
      <c r="D2127" s="9">
        <v>4.4776119402985</v>
      </c>
      <c r="E2127" s="9"/>
      <c r="F2127" s="9"/>
      <c r="G2127" s="9">
        <f t="shared" si="33"/>
        <v>7.2683096147170998</v>
      </c>
      <c r="H2127" t="s">
        <v>2523</v>
      </c>
      <c r="I2127" t="s">
        <v>2519</v>
      </c>
    </row>
    <row r="2128" spans="1:9" x14ac:dyDescent="0.3">
      <c r="A2128">
        <v>7324</v>
      </c>
      <c r="B2128" t="s">
        <v>1419</v>
      </c>
      <c r="C2128" s="9">
        <v>2.7906976744185998</v>
      </c>
      <c r="D2128" s="9">
        <v>4.4776119402985</v>
      </c>
      <c r="E2128" s="9"/>
      <c r="F2128" s="9"/>
      <c r="G2128" s="9">
        <f t="shared" si="33"/>
        <v>7.2683096147170998</v>
      </c>
      <c r="H2128" t="s">
        <v>113</v>
      </c>
      <c r="I2128" t="s">
        <v>2464</v>
      </c>
    </row>
    <row r="2129" spans="1:9" x14ac:dyDescent="0.3">
      <c r="A2129">
        <v>4530</v>
      </c>
      <c r="B2129" t="s">
        <v>2163</v>
      </c>
      <c r="C2129" s="9">
        <v>2.7906976744185998</v>
      </c>
      <c r="D2129" s="9"/>
      <c r="E2129" s="9"/>
      <c r="F2129" s="9">
        <v>3.9069767441860401</v>
      </c>
      <c r="G2129" s="9">
        <f t="shared" si="33"/>
        <v>6.69767441860464</v>
      </c>
      <c r="H2129" t="s">
        <v>2529</v>
      </c>
      <c r="I2129" t="s">
        <v>2510</v>
      </c>
    </row>
    <row r="2130" spans="1:9" x14ac:dyDescent="0.3">
      <c r="A2130">
        <v>8607</v>
      </c>
      <c r="B2130" t="s">
        <v>1672</v>
      </c>
      <c r="C2130" s="9">
        <v>2.7906976744185998</v>
      </c>
      <c r="D2130" s="9"/>
      <c r="E2130" s="9"/>
      <c r="F2130" s="9">
        <v>3.9069767441860401</v>
      </c>
      <c r="G2130" s="9">
        <f t="shared" si="33"/>
        <v>6.69767441860464</v>
      </c>
      <c r="H2130" t="s">
        <v>2489</v>
      </c>
      <c r="I2130" t="s">
        <v>2480</v>
      </c>
    </row>
    <row r="2131" spans="1:9" x14ac:dyDescent="0.3">
      <c r="A2131">
        <v>2456</v>
      </c>
      <c r="B2131" t="s">
        <v>454</v>
      </c>
      <c r="C2131" s="9">
        <v>2.7906976744185998</v>
      </c>
      <c r="D2131" s="9">
        <v>3.5820895522387999</v>
      </c>
      <c r="E2131" s="9"/>
      <c r="F2131" s="9"/>
      <c r="G2131" s="9">
        <f t="shared" si="33"/>
        <v>6.3727872266573993</v>
      </c>
      <c r="H2131" t="s">
        <v>2502</v>
      </c>
      <c r="I2131" t="s">
        <v>2497</v>
      </c>
    </row>
    <row r="2132" spans="1:9" x14ac:dyDescent="0.3">
      <c r="A2132">
        <v>2961</v>
      </c>
      <c r="B2132" t="s">
        <v>552</v>
      </c>
      <c r="C2132" s="9">
        <v>2.7906976744185998</v>
      </c>
      <c r="D2132" s="9"/>
      <c r="E2132" s="9"/>
      <c r="F2132" s="9">
        <v>3.34883720930232</v>
      </c>
      <c r="G2132" s="9">
        <f t="shared" si="33"/>
        <v>6.1395348837209198</v>
      </c>
      <c r="H2132" t="s">
        <v>2514</v>
      </c>
      <c r="I2132" t="s">
        <v>2512</v>
      </c>
    </row>
    <row r="2133" spans="1:9" x14ac:dyDescent="0.3">
      <c r="A2133">
        <v>3173</v>
      </c>
      <c r="B2133" t="s">
        <v>593</v>
      </c>
      <c r="C2133" s="9">
        <v>2.7906976744185998</v>
      </c>
      <c r="D2133" s="9"/>
      <c r="E2133" s="9"/>
      <c r="F2133" s="9">
        <v>3.34883720930232</v>
      </c>
      <c r="G2133" s="9">
        <f t="shared" si="33"/>
        <v>6.1395348837209198</v>
      </c>
      <c r="H2133" t="s">
        <v>114</v>
      </c>
      <c r="I2133" t="s">
        <v>2468</v>
      </c>
    </row>
    <row r="2134" spans="1:9" x14ac:dyDescent="0.3">
      <c r="A2134">
        <v>4224</v>
      </c>
      <c r="B2134" t="s">
        <v>809</v>
      </c>
      <c r="C2134" s="9">
        <v>2.7906976744185998</v>
      </c>
      <c r="D2134" s="9"/>
      <c r="E2134" s="9"/>
      <c r="F2134" s="9">
        <v>3.34883720930232</v>
      </c>
      <c r="G2134" s="9">
        <f t="shared" si="33"/>
        <v>6.1395348837209198</v>
      </c>
      <c r="H2134" t="s">
        <v>2467</v>
      </c>
      <c r="I2134" t="s">
        <v>2468</v>
      </c>
    </row>
    <row r="2135" spans="1:9" x14ac:dyDescent="0.3">
      <c r="A2135">
        <v>9409</v>
      </c>
      <c r="B2135" t="s">
        <v>1846</v>
      </c>
      <c r="C2135" s="9">
        <v>2.7906976744185998</v>
      </c>
      <c r="D2135" s="9"/>
      <c r="E2135" s="9"/>
      <c r="F2135" s="9">
        <v>3.34883720930232</v>
      </c>
      <c r="G2135" s="9">
        <f t="shared" si="33"/>
        <v>6.1395348837209198</v>
      </c>
      <c r="H2135" t="s">
        <v>2507</v>
      </c>
      <c r="I2135" t="s">
        <v>2506</v>
      </c>
    </row>
    <row r="2136" spans="1:9" x14ac:dyDescent="0.3">
      <c r="A2136">
        <v>1137</v>
      </c>
      <c r="B2136" t="s">
        <v>195</v>
      </c>
      <c r="C2136" s="9">
        <v>2.7906976744185998</v>
      </c>
      <c r="D2136" s="9"/>
      <c r="E2136" s="9"/>
      <c r="F2136" s="9">
        <v>2.7906976744185998</v>
      </c>
      <c r="G2136" s="9">
        <f t="shared" si="33"/>
        <v>5.5813953488371997</v>
      </c>
      <c r="H2136" t="s">
        <v>2527</v>
      </c>
      <c r="I2136" t="s">
        <v>2506</v>
      </c>
    </row>
    <row r="2137" spans="1:9" x14ac:dyDescent="0.3">
      <c r="A2137">
        <v>3247</v>
      </c>
      <c r="B2137" t="s">
        <v>607</v>
      </c>
      <c r="C2137" s="9">
        <v>2.7906976744185998</v>
      </c>
      <c r="D2137" s="9"/>
      <c r="E2137" s="9"/>
      <c r="F2137" s="9">
        <v>2.7906976744185998</v>
      </c>
      <c r="G2137" s="9">
        <f t="shared" si="33"/>
        <v>5.5813953488371997</v>
      </c>
      <c r="H2137" t="s">
        <v>2489</v>
      </c>
      <c r="I2137" t="s">
        <v>2480</v>
      </c>
    </row>
    <row r="2138" spans="1:9" x14ac:dyDescent="0.3">
      <c r="A2138">
        <v>3812</v>
      </c>
      <c r="B2138" t="s">
        <v>717</v>
      </c>
      <c r="C2138" s="9">
        <v>2.7906976744185998</v>
      </c>
      <c r="D2138" s="9"/>
      <c r="E2138" s="9"/>
      <c r="F2138" s="9">
        <v>2.7906976744185998</v>
      </c>
      <c r="G2138" s="9">
        <f t="shared" si="33"/>
        <v>5.5813953488371997</v>
      </c>
      <c r="H2138" t="s">
        <v>2508</v>
      </c>
      <c r="I2138" t="s">
        <v>2472</v>
      </c>
    </row>
    <row r="2139" spans="1:9" x14ac:dyDescent="0.3">
      <c r="A2139">
        <v>4261</v>
      </c>
      <c r="B2139" t="s">
        <v>2143</v>
      </c>
      <c r="C2139" s="9">
        <v>2.7906976744185998</v>
      </c>
      <c r="D2139" s="9"/>
      <c r="E2139" s="9"/>
      <c r="F2139" s="9">
        <v>2.7906976744185998</v>
      </c>
      <c r="G2139" s="9">
        <f t="shared" si="33"/>
        <v>5.5813953488371997</v>
      </c>
      <c r="H2139" t="s">
        <v>2502</v>
      </c>
      <c r="I2139" t="s">
        <v>2497</v>
      </c>
    </row>
    <row r="2140" spans="1:9" x14ac:dyDescent="0.3">
      <c r="A2140">
        <v>5408</v>
      </c>
      <c r="B2140" t="s">
        <v>1045</v>
      </c>
      <c r="C2140" s="9">
        <v>2.7906976744185998</v>
      </c>
      <c r="D2140" s="9"/>
      <c r="E2140" s="9"/>
      <c r="F2140" s="9">
        <v>2.7906976744185998</v>
      </c>
      <c r="G2140" s="9">
        <f t="shared" si="33"/>
        <v>5.5813953488371997</v>
      </c>
      <c r="H2140" t="s">
        <v>2518</v>
      </c>
      <c r="I2140" t="s">
        <v>2519</v>
      </c>
    </row>
    <row r="2141" spans="1:9" x14ac:dyDescent="0.3">
      <c r="A2141">
        <v>6249</v>
      </c>
      <c r="B2141" t="s">
        <v>2249</v>
      </c>
      <c r="C2141" s="9">
        <v>2.7906976744185998</v>
      </c>
      <c r="D2141" s="9"/>
      <c r="E2141" s="9"/>
      <c r="F2141" s="9">
        <v>2.7906976744185998</v>
      </c>
      <c r="G2141" s="9">
        <f t="shared" si="33"/>
        <v>5.5813953488371997</v>
      </c>
      <c r="H2141" t="s">
        <v>2525</v>
      </c>
      <c r="I2141" t="s">
        <v>2519</v>
      </c>
    </row>
    <row r="2142" spans="1:9" x14ac:dyDescent="0.3">
      <c r="A2142">
        <v>6422</v>
      </c>
      <c r="B2142" t="s">
        <v>1247</v>
      </c>
      <c r="C2142" s="9">
        <v>2.7906976744185998</v>
      </c>
      <c r="D2142" s="9"/>
      <c r="E2142" s="9"/>
      <c r="F2142" s="9">
        <v>2.7906976744185998</v>
      </c>
      <c r="G2142" s="9">
        <f t="shared" si="33"/>
        <v>5.5813953488371997</v>
      </c>
      <c r="H2142" t="s">
        <v>2482</v>
      </c>
      <c r="I2142" t="s">
        <v>2477</v>
      </c>
    </row>
    <row r="2143" spans="1:9" x14ac:dyDescent="0.3">
      <c r="A2143">
        <v>6809</v>
      </c>
      <c r="B2143" t="s">
        <v>1326</v>
      </c>
      <c r="C2143" s="9">
        <v>2.7906976744185998</v>
      </c>
      <c r="D2143" s="9"/>
      <c r="E2143" s="9"/>
      <c r="F2143" s="9">
        <v>2.7906976744185998</v>
      </c>
      <c r="G2143" s="9">
        <f t="shared" si="33"/>
        <v>5.5813953488371997</v>
      </c>
      <c r="H2143" t="s">
        <v>2526</v>
      </c>
      <c r="I2143" t="s">
        <v>2519</v>
      </c>
    </row>
    <row r="2144" spans="1:9" x14ac:dyDescent="0.3">
      <c r="A2144">
        <v>8368</v>
      </c>
      <c r="B2144" t="s">
        <v>2380</v>
      </c>
      <c r="C2144" s="9">
        <v>2.7906976744185998</v>
      </c>
      <c r="D2144" s="9"/>
      <c r="E2144" s="9"/>
      <c r="F2144" s="9">
        <v>2.7906976744185998</v>
      </c>
      <c r="G2144" s="9">
        <f t="shared" si="33"/>
        <v>5.5813953488371997</v>
      </c>
      <c r="H2144" t="s">
        <v>2529</v>
      </c>
      <c r="I2144" t="s">
        <v>2510</v>
      </c>
    </row>
    <row r="2145" spans="1:9" x14ac:dyDescent="0.3">
      <c r="A2145">
        <v>3611</v>
      </c>
      <c r="B2145" t="s">
        <v>2102</v>
      </c>
      <c r="C2145" s="9">
        <v>2.7906976744185998</v>
      </c>
      <c r="D2145" s="9">
        <v>2.6865671641790998</v>
      </c>
      <c r="E2145" s="9"/>
      <c r="F2145" s="9"/>
      <c r="G2145" s="9">
        <f t="shared" si="33"/>
        <v>5.4772648385976996</v>
      </c>
      <c r="H2145" t="s">
        <v>2528</v>
      </c>
      <c r="I2145" t="s">
        <v>2510</v>
      </c>
    </row>
    <row r="2146" spans="1:9" x14ac:dyDescent="0.3">
      <c r="A2146">
        <v>8398</v>
      </c>
      <c r="B2146" t="s">
        <v>1631</v>
      </c>
      <c r="C2146" s="9">
        <v>2.7906976744185998</v>
      </c>
      <c r="D2146" s="9">
        <v>2.6865671641790998</v>
      </c>
      <c r="E2146" s="9"/>
      <c r="F2146" s="9"/>
      <c r="G2146" s="9">
        <f t="shared" si="33"/>
        <v>5.4772648385976996</v>
      </c>
      <c r="H2146" t="s">
        <v>2504</v>
      </c>
      <c r="I2146" t="s">
        <v>2497</v>
      </c>
    </row>
    <row r="2147" spans="1:9" x14ac:dyDescent="0.3">
      <c r="A2147">
        <v>1871</v>
      </c>
      <c r="B2147" t="s">
        <v>342</v>
      </c>
      <c r="C2147" s="9">
        <v>2.7906976744185998</v>
      </c>
      <c r="D2147" s="9">
        <v>2.23880597014925</v>
      </c>
      <c r="E2147" s="9"/>
      <c r="F2147" s="9"/>
      <c r="G2147" s="9">
        <f t="shared" si="33"/>
        <v>5.0295036445678498</v>
      </c>
      <c r="H2147" t="s">
        <v>2503</v>
      </c>
      <c r="I2147" t="s">
        <v>2466</v>
      </c>
    </row>
    <row r="2148" spans="1:9" x14ac:dyDescent="0.3">
      <c r="A2148">
        <v>2520</v>
      </c>
      <c r="B2148" t="s">
        <v>2039</v>
      </c>
      <c r="C2148" s="9">
        <v>2.7906976744185998</v>
      </c>
      <c r="D2148" s="9">
        <v>2.23880597014925</v>
      </c>
      <c r="E2148" s="9"/>
      <c r="F2148" s="9"/>
      <c r="G2148" s="9">
        <f t="shared" si="33"/>
        <v>5.0295036445678498</v>
      </c>
      <c r="H2148" t="s">
        <v>2465</v>
      </c>
      <c r="I2148" t="s">
        <v>2466</v>
      </c>
    </row>
    <row r="2149" spans="1:9" x14ac:dyDescent="0.3">
      <c r="A2149">
        <v>2688</v>
      </c>
      <c r="B2149" t="s">
        <v>499</v>
      </c>
      <c r="C2149" s="9">
        <v>2.7906976744185998</v>
      </c>
      <c r="D2149" s="9">
        <v>2.23880597014925</v>
      </c>
      <c r="E2149" s="9"/>
      <c r="F2149" s="9"/>
      <c r="G2149" s="9">
        <f t="shared" si="33"/>
        <v>5.0295036445678498</v>
      </c>
      <c r="H2149" t="s">
        <v>2507</v>
      </c>
      <c r="I2149" t="s">
        <v>2506</v>
      </c>
    </row>
    <row r="2150" spans="1:9" x14ac:dyDescent="0.3">
      <c r="A2150">
        <v>3281</v>
      </c>
      <c r="B2150" t="s">
        <v>616</v>
      </c>
      <c r="C2150" s="9">
        <v>2.7906976744185998</v>
      </c>
      <c r="D2150" s="9">
        <v>2.23880597014925</v>
      </c>
      <c r="E2150" s="9"/>
      <c r="F2150" s="9"/>
      <c r="G2150" s="9">
        <f t="shared" si="33"/>
        <v>5.0295036445678498</v>
      </c>
      <c r="H2150" t="s">
        <v>310</v>
      </c>
      <c r="I2150" t="s">
        <v>2480</v>
      </c>
    </row>
    <row r="2151" spans="1:9" x14ac:dyDescent="0.3">
      <c r="A2151">
        <v>4632</v>
      </c>
      <c r="B2151" t="s">
        <v>887</v>
      </c>
      <c r="C2151" s="9">
        <v>2.7906976744185998</v>
      </c>
      <c r="D2151" s="9">
        <v>2.23880597014925</v>
      </c>
      <c r="E2151" s="9"/>
      <c r="F2151" s="9"/>
      <c r="G2151" s="9">
        <f t="shared" si="33"/>
        <v>5.0295036445678498</v>
      </c>
      <c r="H2151" t="s">
        <v>2489</v>
      </c>
      <c r="I2151" t="s">
        <v>2480</v>
      </c>
    </row>
    <row r="2152" spans="1:9" x14ac:dyDescent="0.3">
      <c r="A2152">
        <v>4920</v>
      </c>
      <c r="B2152" t="s">
        <v>951</v>
      </c>
      <c r="C2152" s="9">
        <v>2.7906976744185998</v>
      </c>
      <c r="D2152" s="9">
        <v>2.23880597014925</v>
      </c>
      <c r="E2152" s="9"/>
      <c r="F2152" s="9"/>
      <c r="G2152" s="9">
        <f t="shared" si="33"/>
        <v>5.0295036445678498</v>
      </c>
      <c r="H2152" t="s">
        <v>2487</v>
      </c>
      <c r="I2152" t="s">
        <v>2468</v>
      </c>
    </row>
    <row r="2153" spans="1:9" x14ac:dyDescent="0.3">
      <c r="A2153">
        <v>5488</v>
      </c>
      <c r="B2153" t="s">
        <v>1056</v>
      </c>
      <c r="C2153" s="9">
        <v>2.7906976744185998</v>
      </c>
      <c r="D2153" s="9">
        <v>2.23880597014925</v>
      </c>
      <c r="E2153" s="9"/>
      <c r="F2153" s="9"/>
      <c r="G2153" s="9">
        <f t="shared" si="33"/>
        <v>5.0295036445678498</v>
      </c>
      <c r="H2153" t="e">
        <v>#N/A</v>
      </c>
      <c r="I2153" t="e">
        <v>#N/A</v>
      </c>
    </row>
    <row r="2154" spans="1:9" x14ac:dyDescent="0.3">
      <c r="A2154">
        <v>5503</v>
      </c>
      <c r="B2154" t="s">
        <v>1057</v>
      </c>
      <c r="C2154" s="9">
        <v>2.7906976744185998</v>
      </c>
      <c r="D2154" s="9">
        <v>2.23880597014925</v>
      </c>
      <c r="E2154" s="9"/>
      <c r="F2154" s="9"/>
      <c r="G2154" s="9">
        <f t="shared" si="33"/>
        <v>5.0295036445678498</v>
      </c>
      <c r="H2154" t="s">
        <v>2491</v>
      </c>
      <c r="I2154" t="s">
        <v>2492</v>
      </c>
    </row>
    <row r="2155" spans="1:9" x14ac:dyDescent="0.3">
      <c r="A2155">
        <v>6060</v>
      </c>
      <c r="B2155" t="s">
        <v>1174</v>
      </c>
      <c r="C2155" s="9">
        <v>2.7906976744185998</v>
      </c>
      <c r="D2155" s="9">
        <v>2.23880597014925</v>
      </c>
      <c r="E2155" s="9"/>
      <c r="F2155" s="9"/>
      <c r="G2155" s="9">
        <f t="shared" si="33"/>
        <v>5.0295036445678498</v>
      </c>
      <c r="H2155" t="s">
        <v>2509</v>
      </c>
      <c r="I2155" t="s">
        <v>2510</v>
      </c>
    </row>
    <row r="2156" spans="1:9" x14ac:dyDescent="0.3">
      <c r="A2156">
        <v>8388</v>
      </c>
      <c r="B2156" t="s">
        <v>1627</v>
      </c>
      <c r="C2156" s="9">
        <v>2.7906976744185998</v>
      </c>
      <c r="D2156" s="9">
        <v>2.23880597014925</v>
      </c>
      <c r="E2156" s="9"/>
      <c r="F2156" s="9"/>
      <c r="G2156" s="9">
        <f t="shared" si="33"/>
        <v>5.0295036445678498</v>
      </c>
      <c r="H2156" t="s">
        <v>2482</v>
      </c>
      <c r="I2156" t="s">
        <v>2477</v>
      </c>
    </row>
    <row r="2157" spans="1:9" x14ac:dyDescent="0.3">
      <c r="A2157">
        <v>8453</v>
      </c>
      <c r="B2157" t="s">
        <v>2385</v>
      </c>
      <c r="C2157" s="9">
        <v>2.7906976744185998</v>
      </c>
      <c r="D2157" s="9">
        <v>2.23880597014925</v>
      </c>
      <c r="E2157" s="9"/>
      <c r="F2157" s="9"/>
      <c r="G2157" s="9">
        <f t="shared" si="33"/>
        <v>5.0295036445678498</v>
      </c>
      <c r="H2157" t="s">
        <v>2505</v>
      </c>
      <c r="I2157" t="s">
        <v>2506</v>
      </c>
    </row>
    <row r="2158" spans="1:9" x14ac:dyDescent="0.3">
      <c r="A2158">
        <v>9218</v>
      </c>
      <c r="B2158" t="s">
        <v>1797</v>
      </c>
      <c r="C2158" s="9">
        <v>2.7906976744185998</v>
      </c>
      <c r="D2158" s="9">
        <v>2.23880597014925</v>
      </c>
      <c r="E2158" s="9"/>
      <c r="F2158" s="9"/>
      <c r="G2158" s="9">
        <f t="shared" si="33"/>
        <v>5.0295036445678498</v>
      </c>
      <c r="H2158" t="s">
        <v>2513</v>
      </c>
      <c r="I2158" t="s">
        <v>2512</v>
      </c>
    </row>
    <row r="2159" spans="1:9" x14ac:dyDescent="0.3">
      <c r="A2159">
        <v>9546</v>
      </c>
      <c r="B2159" t="s">
        <v>1883</v>
      </c>
      <c r="C2159" s="9">
        <v>2.7906976744185998</v>
      </c>
      <c r="D2159" s="9">
        <v>2.23880597014925</v>
      </c>
      <c r="E2159" s="9"/>
      <c r="F2159" s="9"/>
      <c r="G2159" s="9">
        <f t="shared" si="33"/>
        <v>5.0295036445678498</v>
      </c>
      <c r="H2159" t="s">
        <v>2502</v>
      </c>
      <c r="I2159" t="s">
        <v>2497</v>
      </c>
    </row>
    <row r="2160" spans="1:9" x14ac:dyDescent="0.3">
      <c r="A2160">
        <v>1375</v>
      </c>
      <c r="B2160" t="s">
        <v>246</v>
      </c>
      <c r="C2160" s="9">
        <v>2.7906976744185998</v>
      </c>
      <c r="D2160" s="9"/>
      <c r="E2160" s="9"/>
      <c r="F2160" s="9"/>
      <c r="G2160" s="9">
        <f t="shared" si="33"/>
        <v>2.7906976744185998</v>
      </c>
      <c r="H2160" t="s">
        <v>2499</v>
      </c>
      <c r="I2160" t="s">
        <v>2470</v>
      </c>
    </row>
    <row r="2161" spans="1:9" x14ac:dyDescent="0.3">
      <c r="A2161">
        <v>1527</v>
      </c>
      <c r="B2161" t="s">
        <v>276</v>
      </c>
      <c r="C2161" s="9">
        <v>2.7906976744185998</v>
      </c>
      <c r="D2161" s="9"/>
      <c r="E2161" s="9"/>
      <c r="F2161" s="9"/>
      <c r="G2161" s="9">
        <f t="shared" si="33"/>
        <v>2.7906976744185998</v>
      </c>
      <c r="H2161" t="s">
        <v>2483</v>
      </c>
      <c r="I2161" t="s">
        <v>2472</v>
      </c>
    </row>
    <row r="2162" spans="1:9" x14ac:dyDescent="0.3">
      <c r="A2162">
        <v>2080</v>
      </c>
      <c r="B2162" t="s">
        <v>2012</v>
      </c>
      <c r="C2162" s="9">
        <v>2.7906976744185998</v>
      </c>
      <c r="D2162" s="9"/>
      <c r="E2162" s="9"/>
      <c r="F2162" s="9"/>
      <c r="G2162" s="9">
        <f t="shared" si="33"/>
        <v>2.7906976744185998</v>
      </c>
      <c r="H2162" t="s">
        <v>2501</v>
      </c>
      <c r="I2162" t="s">
        <v>2468</v>
      </c>
    </row>
    <row r="2163" spans="1:9" x14ac:dyDescent="0.3">
      <c r="A2163">
        <v>2413</v>
      </c>
      <c r="B2163" t="s">
        <v>2033</v>
      </c>
      <c r="C2163" s="9">
        <v>2.7906976744185998</v>
      </c>
      <c r="D2163" s="9"/>
      <c r="E2163" s="9"/>
      <c r="F2163" s="9"/>
      <c r="G2163" s="9">
        <f t="shared" si="33"/>
        <v>2.7906976744185998</v>
      </c>
      <c r="H2163" t="s">
        <v>2478</v>
      </c>
      <c r="I2163" t="s">
        <v>2474</v>
      </c>
    </row>
    <row r="2164" spans="1:9" x14ac:dyDescent="0.3">
      <c r="A2164">
        <v>2433</v>
      </c>
      <c r="B2164" t="s">
        <v>2036</v>
      </c>
      <c r="C2164" s="9">
        <v>2.7906976744185998</v>
      </c>
      <c r="D2164" s="9"/>
      <c r="E2164" s="9"/>
      <c r="F2164" s="9"/>
      <c r="G2164" s="9">
        <f t="shared" si="33"/>
        <v>2.7906976744185998</v>
      </c>
      <c r="H2164" t="s">
        <v>2523</v>
      </c>
      <c r="I2164" t="s">
        <v>2519</v>
      </c>
    </row>
    <row r="2165" spans="1:9" x14ac:dyDescent="0.3">
      <c r="A2165">
        <v>2446</v>
      </c>
      <c r="B2165" t="s">
        <v>451</v>
      </c>
      <c r="C2165" s="9">
        <v>2.7906976744185998</v>
      </c>
      <c r="D2165" s="9"/>
      <c r="E2165" s="9"/>
      <c r="F2165" s="9"/>
      <c r="G2165" s="9">
        <f t="shared" si="33"/>
        <v>2.7906976744185998</v>
      </c>
      <c r="H2165" t="s">
        <v>2489</v>
      </c>
      <c r="I2165" t="s">
        <v>2480</v>
      </c>
    </row>
    <row r="2166" spans="1:9" x14ac:dyDescent="0.3">
      <c r="A2166">
        <v>2634</v>
      </c>
      <c r="B2166" t="s">
        <v>2052</v>
      </c>
      <c r="C2166" s="9">
        <v>2.7906976744185998</v>
      </c>
      <c r="D2166" s="9"/>
      <c r="E2166" s="9"/>
      <c r="F2166" s="9"/>
      <c r="G2166" s="9">
        <f t="shared" si="33"/>
        <v>2.7906976744185998</v>
      </c>
      <c r="H2166" t="s">
        <v>2504</v>
      </c>
      <c r="I2166" t="s">
        <v>2497</v>
      </c>
    </row>
    <row r="2167" spans="1:9" x14ac:dyDescent="0.3">
      <c r="A2167">
        <v>2677</v>
      </c>
      <c r="B2167" t="s">
        <v>2054</v>
      </c>
      <c r="C2167" s="9">
        <v>2.7906976744185998</v>
      </c>
      <c r="D2167" s="9"/>
      <c r="E2167" s="9"/>
      <c r="F2167" s="9"/>
      <c r="G2167" s="9">
        <f t="shared" si="33"/>
        <v>2.7906976744185998</v>
      </c>
      <c r="H2167" t="s">
        <v>2511</v>
      </c>
      <c r="I2167" t="s">
        <v>2512</v>
      </c>
    </row>
    <row r="2168" spans="1:9" x14ac:dyDescent="0.3">
      <c r="A2168">
        <v>2690</v>
      </c>
      <c r="B2168" t="s">
        <v>499</v>
      </c>
      <c r="C2168" s="9">
        <v>2.7906976744185998</v>
      </c>
      <c r="D2168" s="9"/>
      <c r="E2168" s="9"/>
      <c r="F2168" s="9"/>
      <c r="G2168" s="9">
        <f t="shared" si="33"/>
        <v>2.7906976744185998</v>
      </c>
      <c r="H2168" t="s">
        <v>113</v>
      </c>
      <c r="I2168" t="s">
        <v>2464</v>
      </c>
    </row>
    <row r="2169" spans="1:9" x14ac:dyDescent="0.3">
      <c r="A2169">
        <v>2812</v>
      </c>
      <c r="B2169" t="s">
        <v>520</v>
      </c>
      <c r="C2169" s="9">
        <v>2.7906976744185998</v>
      </c>
      <c r="D2169" s="9"/>
      <c r="E2169" s="9"/>
      <c r="F2169" s="9"/>
      <c r="G2169" s="9">
        <f t="shared" si="33"/>
        <v>2.7906976744185998</v>
      </c>
      <c r="H2169" t="s">
        <v>2515</v>
      </c>
      <c r="I2169" t="s">
        <v>2512</v>
      </c>
    </row>
    <row r="2170" spans="1:9" x14ac:dyDescent="0.3">
      <c r="A2170">
        <v>3080</v>
      </c>
      <c r="B2170" t="s">
        <v>575</v>
      </c>
      <c r="C2170" s="9">
        <v>2.7906976744185998</v>
      </c>
      <c r="D2170" s="9"/>
      <c r="E2170" s="9"/>
      <c r="F2170" s="9"/>
      <c r="G2170" s="9">
        <f t="shared" si="33"/>
        <v>2.7906976744185998</v>
      </c>
      <c r="H2170" t="s">
        <v>2499</v>
      </c>
      <c r="I2170" t="s">
        <v>2470</v>
      </c>
    </row>
    <row r="2171" spans="1:9" x14ac:dyDescent="0.3">
      <c r="A2171">
        <v>3124</v>
      </c>
      <c r="B2171" t="s">
        <v>582</v>
      </c>
      <c r="C2171" s="9">
        <v>2.7906976744185998</v>
      </c>
      <c r="D2171" s="9"/>
      <c r="E2171" s="9"/>
      <c r="F2171" s="9"/>
      <c r="G2171" s="9">
        <f t="shared" si="33"/>
        <v>2.7906976744185998</v>
      </c>
      <c r="H2171" t="s">
        <v>2528</v>
      </c>
      <c r="I2171" t="s">
        <v>2510</v>
      </c>
    </row>
    <row r="2172" spans="1:9" x14ac:dyDescent="0.3">
      <c r="A2172">
        <v>3297</v>
      </c>
      <c r="B2172" t="s">
        <v>81</v>
      </c>
      <c r="C2172" s="9">
        <v>2.7906976744185998</v>
      </c>
      <c r="D2172" s="9"/>
      <c r="E2172" s="9"/>
      <c r="F2172" s="9"/>
      <c r="G2172" s="9">
        <f t="shared" si="33"/>
        <v>2.7906976744185998</v>
      </c>
      <c r="H2172" t="s">
        <v>2501</v>
      </c>
      <c r="I2172" t="s">
        <v>2468</v>
      </c>
    </row>
    <row r="2173" spans="1:9" x14ac:dyDescent="0.3">
      <c r="A2173">
        <v>3355</v>
      </c>
      <c r="B2173" t="s">
        <v>2085</v>
      </c>
      <c r="C2173" s="9">
        <v>2.7906976744185998</v>
      </c>
      <c r="D2173" s="9"/>
      <c r="E2173" s="9"/>
      <c r="F2173" s="9"/>
      <c r="G2173" s="9">
        <f t="shared" si="33"/>
        <v>2.7906976744185998</v>
      </c>
      <c r="H2173" t="s">
        <v>2515</v>
      </c>
      <c r="I2173" t="s">
        <v>2512</v>
      </c>
    </row>
    <row r="2174" spans="1:9" x14ac:dyDescent="0.3">
      <c r="A2174">
        <v>3362</v>
      </c>
      <c r="B2174" t="s">
        <v>632</v>
      </c>
      <c r="C2174" s="9">
        <v>2.7906976744185998</v>
      </c>
      <c r="D2174" s="9"/>
      <c r="E2174" s="9"/>
      <c r="F2174" s="9"/>
      <c r="G2174" s="9">
        <f t="shared" si="33"/>
        <v>2.7906976744185998</v>
      </c>
      <c r="H2174" t="s">
        <v>2467</v>
      </c>
      <c r="I2174" t="s">
        <v>2468</v>
      </c>
    </row>
    <row r="2175" spans="1:9" x14ac:dyDescent="0.3">
      <c r="A2175">
        <v>3616</v>
      </c>
      <c r="B2175" t="s">
        <v>2103</v>
      </c>
      <c r="C2175" s="9">
        <v>2.7906976744185998</v>
      </c>
      <c r="D2175" s="9"/>
      <c r="E2175" s="9"/>
      <c r="F2175" s="9"/>
      <c r="G2175" s="9">
        <f t="shared" si="33"/>
        <v>2.7906976744185998</v>
      </c>
      <c r="H2175" t="s">
        <v>2490</v>
      </c>
      <c r="I2175" t="s">
        <v>2472</v>
      </c>
    </row>
    <row r="2176" spans="1:9" x14ac:dyDescent="0.3">
      <c r="A2176">
        <v>3619</v>
      </c>
      <c r="B2176" t="s">
        <v>2104</v>
      </c>
      <c r="C2176" s="9">
        <v>2.7906976744185998</v>
      </c>
      <c r="D2176" s="9"/>
      <c r="E2176" s="9"/>
      <c r="F2176" s="9"/>
      <c r="G2176" s="9">
        <f t="shared" si="33"/>
        <v>2.7906976744185998</v>
      </c>
      <c r="H2176" t="s">
        <v>2502</v>
      </c>
      <c r="I2176" t="s">
        <v>2497</v>
      </c>
    </row>
    <row r="2177" spans="1:9" x14ac:dyDescent="0.3">
      <c r="A2177">
        <v>3662</v>
      </c>
      <c r="B2177" t="s">
        <v>687</v>
      </c>
      <c r="C2177" s="9">
        <v>2.7906976744185998</v>
      </c>
      <c r="D2177" s="9"/>
      <c r="E2177" s="9"/>
      <c r="F2177" s="9"/>
      <c r="G2177" s="9">
        <f t="shared" si="33"/>
        <v>2.7906976744185998</v>
      </c>
      <c r="H2177" t="s">
        <v>2499</v>
      </c>
      <c r="I2177" t="s">
        <v>2470</v>
      </c>
    </row>
    <row r="2178" spans="1:9" x14ac:dyDescent="0.3">
      <c r="A2178">
        <v>3738</v>
      </c>
      <c r="B2178" t="s">
        <v>705</v>
      </c>
      <c r="C2178" s="9">
        <v>2.7906976744185998</v>
      </c>
      <c r="D2178" s="9"/>
      <c r="E2178" s="9"/>
      <c r="F2178" s="9"/>
      <c r="G2178" s="9">
        <f t="shared" ref="G2178:G2241" si="34">C2178+D2178+E2178+F2178</f>
        <v>2.7906976744185998</v>
      </c>
      <c r="H2178" t="s">
        <v>2526</v>
      </c>
      <c r="I2178" t="s">
        <v>2519</v>
      </c>
    </row>
    <row r="2179" spans="1:9" x14ac:dyDescent="0.3">
      <c r="A2179">
        <v>3752</v>
      </c>
      <c r="B2179" t="s">
        <v>2112</v>
      </c>
      <c r="C2179" s="9">
        <v>2.7906976744185998</v>
      </c>
      <c r="D2179" s="9"/>
      <c r="E2179" s="9"/>
      <c r="F2179" s="9"/>
      <c r="G2179" s="9">
        <f t="shared" si="34"/>
        <v>2.7906976744185998</v>
      </c>
      <c r="H2179" t="s">
        <v>2515</v>
      </c>
      <c r="I2179" t="s">
        <v>2512</v>
      </c>
    </row>
    <row r="2180" spans="1:9" x14ac:dyDescent="0.3">
      <c r="A2180">
        <v>3860</v>
      </c>
      <c r="B2180" t="s">
        <v>2118</v>
      </c>
      <c r="C2180" s="9">
        <v>2.7906976744185998</v>
      </c>
      <c r="D2180" s="9"/>
      <c r="E2180" s="9"/>
      <c r="F2180" s="9"/>
      <c r="G2180" s="9">
        <f t="shared" si="34"/>
        <v>2.7906976744185998</v>
      </c>
      <c r="H2180" t="s">
        <v>2478</v>
      </c>
      <c r="I2180" t="s">
        <v>2474</v>
      </c>
    </row>
    <row r="2181" spans="1:9" x14ac:dyDescent="0.3">
      <c r="A2181">
        <v>4128</v>
      </c>
      <c r="B2181" t="s">
        <v>2136</v>
      </c>
      <c r="C2181" s="9">
        <v>2.7906976744185998</v>
      </c>
      <c r="D2181" s="9"/>
      <c r="E2181" s="9"/>
      <c r="F2181" s="9"/>
      <c r="G2181" s="9">
        <f t="shared" si="34"/>
        <v>2.7906976744185998</v>
      </c>
      <c r="H2181" t="s">
        <v>2491</v>
      </c>
      <c r="I2181" t="s">
        <v>2492</v>
      </c>
    </row>
    <row r="2182" spans="1:9" x14ac:dyDescent="0.3">
      <c r="A2182">
        <v>4266</v>
      </c>
      <c r="B2182" t="s">
        <v>816</v>
      </c>
      <c r="C2182" s="9">
        <v>2.7906976744185998</v>
      </c>
      <c r="D2182" s="9"/>
      <c r="E2182" s="9"/>
      <c r="F2182" s="9"/>
      <c r="G2182" s="9">
        <f t="shared" si="34"/>
        <v>2.7906976744185998</v>
      </c>
      <c r="H2182" t="s">
        <v>2523</v>
      </c>
      <c r="I2182" t="s">
        <v>2519</v>
      </c>
    </row>
    <row r="2183" spans="1:9" x14ac:dyDescent="0.3">
      <c r="A2183">
        <v>4292</v>
      </c>
      <c r="B2183" t="s">
        <v>821</v>
      </c>
      <c r="C2183" s="9">
        <v>2.7906976744185998</v>
      </c>
      <c r="D2183" s="9"/>
      <c r="E2183" s="9"/>
      <c r="F2183" s="9"/>
      <c r="G2183" s="9">
        <f t="shared" si="34"/>
        <v>2.7906976744185998</v>
      </c>
      <c r="H2183" t="s">
        <v>2473</v>
      </c>
      <c r="I2183" t="s">
        <v>2474</v>
      </c>
    </row>
    <row r="2184" spans="1:9" x14ac:dyDescent="0.3">
      <c r="A2184">
        <v>4293</v>
      </c>
      <c r="B2184" t="s">
        <v>821</v>
      </c>
      <c r="C2184" s="9">
        <v>2.7906976744185998</v>
      </c>
      <c r="D2184" s="9"/>
      <c r="E2184" s="9"/>
      <c r="F2184" s="9"/>
      <c r="G2184" s="9">
        <f t="shared" si="34"/>
        <v>2.7906976744185998</v>
      </c>
      <c r="H2184" t="s">
        <v>2486</v>
      </c>
      <c r="I2184" t="s">
        <v>2468</v>
      </c>
    </row>
    <row r="2185" spans="1:9" x14ac:dyDescent="0.3">
      <c r="A2185">
        <v>4309</v>
      </c>
      <c r="B2185" t="s">
        <v>2146</v>
      </c>
      <c r="C2185" s="9">
        <v>2.7906976744185998</v>
      </c>
      <c r="D2185" s="9"/>
      <c r="E2185" s="9"/>
      <c r="F2185" s="9"/>
      <c r="G2185" s="9">
        <f t="shared" si="34"/>
        <v>2.7906976744185998</v>
      </c>
      <c r="H2185" t="s">
        <v>2484</v>
      </c>
      <c r="I2185" t="s">
        <v>2468</v>
      </c>
    </row>
    <row r="2186" spans="1:9" x14ac:dyDescent="0.3">
      <c r="A2186">
        <v>4553</v>
      </c>
      <c r="B2186" t="s">
        <v>874</v>
      </c>
      <c r="C2186" s="9">
        <v>2.7906976744185998</v>
      </c>
      <c r="D2186" s="9"/>
      <c r="E2186" s="9"/>
      <c r="F2186" s="9"/>
      <c r="G2186" s="9">
        <f t="shared" si="34"/>
        <v>2.7906976744185998</v>
      </c>
      <c r="H2186" t="s">
        <v>2489</v>
      </c>
      <c r="I2186" t="s">
        <v>2480</v>
      </c>
    </row>
    <row r="2187" spans="1:9" x14ac:dyDescent="0.3">
      <c r="A2187">
        <v>4715</v>
      </c>
      <c r="B2187" t="s">
        <v>2175</v>
      </c>
      <c r="C2187" s="9">
        <v>2.7906976744185998</v>
      </c>
      <c r="D2187" s="9"/>
      <c r="E2187" s="9"/>
      <c r="F2187" s="9"/>
      <c r="G2187" s="9">
        <f t="shared" si="34"/>
        <v>2.7906976744185998</v>
      </c>
      <c r="H2187" t="s">
        <v>2513</v>
      </c>
      <c r="I2187" t="s">
        <v>2512</v>
      </c>
    </row>
    <row r="2188" spans="1:9" x14ac:dyDescent="0.3">
      <c r="A2188">
        <v>5123</v>
      </c>
      <c r="B2188" t="s">
        <v>992</v>
      </c>
      <c r="C2188" s="9">
        <v>2.7906976744185998</v>
      </c>
      <c r="D2188" s="9"/>
      <c r="E2188" s="9"/>
      <c r="F2188" s="9"/>
      <c r="G2188" s="9">
        <f t="shared" si="34"/>
        <v>2.7906976744185998</v>
      </c>
      <c r="H2188" t="s">
        <v>2527</v>
      </c>
      <c r="I2188" t="s">
        <v>2506</v>
      </c>
    </row>
    <row r="2189" spans="1:9" x14ac:dyDescent="0.3">
      <c r="A2189">
        <v>5284</v>
      </c>
      <c r="B2189" t="s">
        <v>2197</v>
      </c>
      <c r="C2189" s="9">
        <v>2.7906976744185998</v>
      </c>
      <c r="D2189" s="9"/>
      <c r="E2189" s="9"/>
      <c r="F2189" s="9"/>
      <c r="G2189" s="9">
        <f t="shared" si="34"/>
        <v>2.7906976744185998</v>
      </c>
      <c r="H2189" t="s">
        <v>2478</v>
      </c>
      <c r="I2189" t="s">
        <v>2474</v>
      </c>
    </row>
    <row r="2190" spans="1:9" x14ac:dyDescent="0.3">
      <c r="A2190">
        <v>5353</v>
      </c>
      <c r="B2190" t="s">
        <v>2202</v>
      </c>
      <c r="C2190" s="9">
        <v>2.7906976744185998</v>
      </c>
      <c r="D2190" s="9"/>
      <c r="E2190" s="9"/>
      <c r="F2190" s="9"/>
      <c r="G2190" s="9">
        <f t="shared" si="34"/>
        <v>2.7906976744185998</v>
      </c>
      <c r="H2190" t="s">
        <v>2499</v>
      </c>
      <c r="I2190" t="s">
        <v>2470</v>
      </c>
    </row>
    <row r="2191" spans="1:9" x14ac:dyDescent="0.3">
      <c r="A2191">
        <v>5355</v>
      </c>
      <c r="B2191" t="s">
        <v>2203</v>
      </c>
      <c r="C2191" s="9">
        <v>2.7906976744185998</v>
      </c>
      <c r="D2191" s="9"/>
      <c r="E2191" s="9"/>
      <c r="F2191" s="9"/>
      <c r="G2191" s="9">
        <f t="shared" si="34"/>
        <v>2.7906976744185998</v>
      </c>
      <c r="H2191" t="s">
        <v>2522</v>
      </c>
      <c r="I2191" t="s">
        <v>2517</v>
      </c>
    </row>
    <row r="2192" spans="1:9" x14ac:dyDescent="0.3">
      <c r="A2192">
        <v>5399</v>
      </c>
      <c r="B2192" t="s">
        <v>77</v>
      </c>
      <c r="C2192" s="9">
        <v>2.7906976744185998</v>
      </c>
      <c r="D2192" s="9"/>
      <c r="E2192" s="9"/>
      <c r="F2192" s="9"/>
      <c r="G2192" s="9">
        <f t="shared" si="34"/>
        <v>2.7906976744185998</v>
      </c>
      <c r="H2192" t="s">
        <v>2490</v>
      </c>
      <c r="I2192" t="s">
        <v>2472</v>
      </c>
    </row>
    <row r="2193" spans="1:9" x14ac:dyDescent="0.3">
      <c r="A2193">
        <v>5557</v>
      </c>
      <c r="B2193" t="s">
        <v>1071</v>
      </c>
      <c r="C2193" s="9">
        <v>2.7906976744185998</v>
      </c>
      <c r="D2193" s="9"/>
      <c r="E2193" s="9"/>
      <c r="F2193" s="9"/>
      <c r="G2193" s="9">
        <f t="shared" si="34"/>
        <v>2.7906976744185998</v>
      </c>
      <c r="H2193" t="s">
        <v>2516</v>
      </c>
      <c r="I2193" t="s">
        <v>2517</v>
      </c>
    </row>
    <row r="2194" spans="1:9" x14ac:dyDescent="0.3">
      <c r="A2194">
        <v>5717</v>
      </c>
      <c r="B2194" t="s">
        <v>1105</v>
      </c>
      <c r="C2194" s="9">
        <v>2.7906976744185998</v>
      </c>
      <c r="D2194" s="9"/>
      <c r="E2194" s="9"/>
      <c r="F2194" s="9"/>
      <c r="G2194" s="9">
        <f t="shared" si="34"/>
        <v>2.7906976744185998</v>
      </c>
      <c r="H2194" t="s">
        <v>2498</v>
      </c>
      <c r="I2194" t="s">
        <v>2470</v>
      </c>
    </row>
    <row r="2195" spans="1:9" x14ac:dyDescent="0.3">
      <c r="A2195">
        <v>5802</v>
      </c>
      <c r="B2195" t="s">
        <v>1120</v>
      </c>
      <c r="C2195" s="9">
        <v>2.7906976744185998</v>
      </c>
      <c r="D2195" s="9"/>
      <c r="E2195" s="9"/>
      <c r="F2195" s="9"/>
      <c r="G2195" s="9">
        <f t="shared" si="34"/>
        <v>2.7906976744185998</v>
      </c>
      <c r="H2195" t="s">
        <v>2485</v>
      </c>
      <c r="I2195" t="s">
        <v>2468</v>
      </c>
    </row>
    <row r="2196" spans="1:9" x14ac:dyDescent="0.3">
      <c r="A2196">
        <v>5817</v>
      </c>
      <c r="B2196" t="s">
        <v>2226</v>
      </c>
      <c r="C2196" s="9">
        <v>2.7906976744185998</v>
      </c>
      <c r="D2196" s="9"/>
      <c r="E2196" s="9"/>
      <c r="F2196" s="9"/>
      <c r="G2196" s="9">
        <f t="shared" si="34"/>
        <v>2.7906976744185998</v>
      </c>
      <c r="H2196" t="s">
        <v>2507</v>
      </c>
      <c r="I2196" t="s">
        <v>2506</v>
      </c>
    </row>
    <row r="2197" spans="1:9" x14ac:dyDescent="0.3">
      <c r="A2197">
        <v>6071</v>
      </c>
      <c r="B2197" t="s">
        <v>1176</v>
      </c>
      <c r="C2197" s="9">
        <v>2.7906976744185998</v>
      </c>
      <c r="D2197" s="9"/>
      <c r="E2197" s="9"/>
      <c r="F2197" s="9"/>
      <c r="G2197" s="9">
        <f t="shared" si="34"/>
        <v>2.7906976744185998</v>
      </c>
      <c r="H2197" t="s">
        <v>2526</v>
      </c>
      <c r="I2197" t="s">
        <v>2519</v>
      </c>
    </row>
    <row r="2198" spans="1:9" x14ac:dyDescent="0.3">
      <c r="A2198">
        <v>6220</v>
      </c>
      <c r="B2198" t="s">
        <v>1207</v>
      </c>
      <c r="C2198" s="9">
        <v>2.7906976744185998</v>
      </c>
      <c r="D2198" s="9"/>
      <c r="E2198" s="9"/>
      <c r="F2198" s="9"/>
      <c r="G2198" s="9">
        <f t="shared" si="34"/>
        <v>2.7906976744185998</v>
      </c>
      <c r="H2198" t="s">
        <v>2513</v>
      </c>
      <c r="I2198" t="s">
        <v>2512</v>
      </c>
    </row>
    <row r="2199" spans="1:9" x14ac:dyDescent="0.3">
      <c r="A2199">
        <v>6458</v>
      </c>
      <c r="B2199" t="s">
        <v>2268</v>
      </c>
      <c r="C2199" s="9">
        <v>2.7906976744185998</v>
      </c>
      <c r="D2199" s="9"/>
      <c r="E2199" s="9"/>
      <c r="F2199" s="9"/>
      <c r="G2199" s="9">
        <f t="shared" si="34"/>
        <v>2.7906976744185998</v>
      </c>
      <c r="H2199" t="s">
        <v>2530</v>
      </c>
      <c r="I2199" t="s">
        <v>2519</v>
      </c>
    </row>
    <row r="2200" spans="1:9" x14ac:dyDescent="0.3">
      <c r="A2200">
        <v>6503</v>
      </c>
      <c r="B2200" t="s">
        <v>1264</v>
      </c>
      <c r="C2200" s="9">
        <v>2.7906976744185998</v>
      </c>
      <c r="D2200" s="9"/>
      <c r="E2200" s="9"/>
      <c r="F2200" s="9"/>
      <c r="G2200" s="9">
        <f t="shared" si="34"/>
        <v>2.7906976744185998</v>
      </c>
      <c r="H2200" t="s">
        <v>2469</v>
      </c>
      <c r="I2200" t="s">
        <v>2470</v>
      </c>
    </row>
    <row r="2201" spans="1:9" x14ac:dyDescent="0.3">
      <c r="A2201">
        <v>6528</v>
      </c>
      <c r="B2201" t="s">
        <v>1271</v>
      </c>
      <c r="C2201" s="9">
        <v>2.7906976744185998</v>
      </c>
      <c r="D2201" s="9"/>
      <c r="E2201" s="9"/>
      <c r="F2201" s="9"/>
      <c r="G2201" s="9">
        <f t="shared" si="34"/>
        <v>2.7906976744185998</v>
      </c>
      <c r="H2201" t="s">
        <v>112</v>
      </c>
      <c r="I2201" t="s">
        <v>2464</v>
      </c>
    </row>
    <row r="2202" spans="1:9" x14ac:dyDescent="0.3">
      <c r="A2202">
        <v>6662</v>
      </c>
      <c r="B2202" t="s">
        <v>2283</v>
      </c>
      <c r="C2202" s="9">
        <v>2.7906976744185998</v>
      </c>
      <c r="D2202" s="9"/>
      <c r="E2202" s="9"/>
      <c r="F2202" s="9"/>
      <c r="G2202" s="9">
        <f t="shared" si="34"/>
        <v>2.7906976744185998</v>
      </c>
      <c r="H2202" t="s">
        <v>2499</v>
      </c>
      <c r="I2202" t="s">
        <v>2470</v>
      </c>
    </row>
    <row r="2203" spans="1:9" x14ac:dyDescent="0.3">
      <c r="A2203">
        <v>7202</v>
      </c>
      <c r="B2203" t="s">
        <v>2314</v>
      </c>
      <c r="C2203" s="9">
        <v>2.7906976744185998</v>
      </c>
      <c r="D2203" s="9"/>
      <c r="E2203" s="9"/>
      <c r="F2203" s="9"/>
      <c r="G2203" s="9">
        <f t="shared" si="34"/>
        <v>2.7906976744185998</v>
      </c>
      <c r="H2203" t="s">
        <v>2501</v>
      </c>
      <c r="I2203" t="s">
        <v>2468</v>
      </c>
    </row>
    <row r="2204" spans="1:9" x14ac:dyDescent="0.3">
      <c r="A2204">
        <v>7286</v>
      </c>
      <c r="B2204" t="s">
        <v>2320</v>
      </c>
      <c r="C2204" s="9">
        <v>2.7906976744185998</v>
      </c>
      <c r="D2204" s="9"/>
      <c r="E2204" s="9"/>
      <c r="F2204" s="9"/>
      <c r="G2204" s="9">
        <f t="shared" si="34"/>
        <v>2.7906976744185998</v>
      </c>
      <c r="H2204" t="s">
        <v>2518</v>
      </c>
      <c r="I2204" t="s">
        <v>2519</v>
      </c>
    </row>
    <row r="2205" spans="1:9" x14ac:dyDescent="0.3">
      <c r="A2205">
        <v>7303</v>
      </c>
      <c r="B2205" t="s">
        <v>1413</v>
      </c>
      <c r="C2205" s="9">
        <v>2.7906976744185998</v>
      </c>
      <c r="D2205" s="9"/>
      <c r="E2205" s="9"/>
      <c r="F2205" s="9"/>
      <c r="G2205" s="9">
        <f t="shared" si="34"/>
        <v>2.7906976744185998</v>
      </c>
      <c r="H2205" t="s">
        <v>2505</v>
      </c>
      <c r="I2205" t="s">
        <v>2506</v>
      </c>
    </row>
    <row r="2206" spans="1:9" x14ac:dyDescent="0.3">
      <c r="A2206">
        <v>7323</v>
      </c>
      <c r="B2206" t="s">
        <v>1418</v>
      </c>
      <c r="C2206" s="9">
        <v>2.7906976744185998</v>
      </c>
      <c r="D2206" s="9"/>
      <c r="E2206" s="9"/>
      <c r="F2206" s="9"/>
      <c r="G2206" s="9">
        <f t="shared" si="34"/>
        <v>2.7906976744185998</v>
      </c>
      <c r="H2206" t="s">
        <v>2507</v>
      </c>
      <c r="I2206" t="s">
        <v>2506</v>
      </c>
    </row>
    <row r="2207" spans="1:9" x14ac:dyDescent="0.3">
      <c r="A2207">
        <v>7581</v>
      </c>
      <c r="B2207" t="s">
        <v>2344</v>
      </c>
      <c r="C2207" s="9">
        <v>2.7906976744185998</v>
      </c>
      <c r="D2207" s="9"/>
      <c r="E2207" s="9"/>
      <c r="F2207" s="9"/>
      <c r="G2207" s="9">
        <f t="shared" si="34"/>
        <v>2.7906976744185998</v>
      </c>
      <c r="H2207" t="s">
        <v>2483</v>
      </c>
      <c r="I2207" t="s">
        <v>2472</v>
      </c>
    </row>
    <row r="2208" spans="1:9" x14ac:dyDescent="0.3">
      <c r="A2208">
        <v>7606</v>
      </c>
      <c r="B2208" t="s">
        <v>1477</v>
      </c>
      <c r="C2208" s="9">
        <v>2.7906976744185998</v>
      </c>
      <c r="D2208" s="9"/>
      <c r="E2208" s="9"/>
      <c r="F2208" s="9"/>
      <c r="G2208" s="9">
        <f t="shared" si="34"/>
        <v>2.7906976744185998</v>
      </c>
      <c r="H2208" t="s">
        <v>310</v>
      </c>
      <c r="I2208" t="s">
        <v>2480</v>
      </c>
    </row>
    <row r="2209" spans="1:9" x14ac:dyDescent="0.3">
      <c r="A2209">
        <v>7632</v>
      </c>
      <c r="B2209" t="s">
        <v>1483</v>
      </c>
      <c r="C2209" s="9">
        <v>2.7906976744185998</v>
      </c>
      <c r="D2209" s="9"/>
      <c r="E2209" s="9"/>
      <c r="F2209" s="9"/>
      <c r="G2209" s="9">
        <f t="shared" si="34"/>
        <v>2.7906976744185998</v>
      </c>
      <c r="H2209" t="s">
        <v>2525</v>
      </c>
      <c r="I2209" t="s">
        <v>2519</v>
      </c>
    </row>
    <row r="2210" spans="1:9" x14ac:dyDescent="0.3">
      <c r="A2210">
        <v>8193</v>
      </c>
      <c r="B2210" t="s">
        <v>1587</v>
      </c>
      <c r="C2210" s="9">
        <v>2.7906976744185998</v>
      </c>
      <c r="D2210" s="9"/>
      <c r="E2210" s="9"/>
      <c r="F2210" s="9"/>
      <c r="G2210" s="9">
        <f t="shared" si="34"/>
        <v>2.7906976744185998</v>
      </c>
      <c r="H2210" t="s">
        <v>105</v>
      </c>
      <c r="I2210" t="s">
        <v>2464</v>
      </c>
    </row>
    <row r="2211" spans="1:9" x14ac:dyDescent="0.3">
      <c r="A2211">
        <v>8566</v>
      </c>
      <c r="B2211" t="s">
        <v>1663</v>
      </c>
      <c r="C2211" s="9">
        <v>2.7906976744185998</v>
      </c>
      <c r="D2211" s="9"/>
      <c r="E2211" s="9"/>
      <c r="F2211" s="9"/>
      <c r="G2211" s="9">
        <f t="shared" si="34"/>
        <v>2.7906976744185998</v>
      </c>
      <c r="H2211" t="s">
        <v>2502</v>
      </c>
      <c r="I2211" t="s">
        <v>2497</v>
      </c>
    </row>
    <row r="2212" spans="1:9" x14ac:dyDescent="0.3">
      <c r="A2212">
        <v>8590</v>
      </c>
      <c r="B2212" t="s">
        <v>2393</v>
      </c>
      <c r="C2212" s="9">
        <v>2.7906976744185998</v>
      </c>
      <c r="D2212" s="9"/>
      <c r="E2212" s="9"/>
      <c r="F2212" s="9"/>
      <c r="G2212" s="9">
        <f t="shared" si="34"/>
        <v>2.7906976744185998</v>
      </c>
      <c r="H2212" t="s">
        <v>9</v>
      </c>
      <c r="I2212" t="s">
        <v>2519</v>
      </c>
    </row>
    <row r="2213" spans="1:9" x14ac:dyDescent="0.3">
      <c r="A2213">
        <v>8949</v>
      </c>
      <c r="B2213" t="s">
        <v>2406</v>
      </c>
      <c r="C2213" s="9">
        <v>2.7906976744185998</v>
      </c>
      <c r="D2213" s="9"/>
      <c r="E2213" s="9"/>
      <c r="F2213" s="9"/>
      <c r="G2213" s="9">
        <f t="shared" si="34"/>
        <v>2.7906976744185998</v>
      </c>
      <c r="H2213" t="s">
        <v>2491</v>
      </c>
      <c r="I2213" t="s">
        <v>2492</v>
      </c>
    </row>
    <row r="2214" spans="1:9" x14ac:dyDescent="0.3">
      <c r="A2214">
        <v>9161</v>
      </c>
      <c r="B2214" t="s">
        <v>1785</v>
      </c>
      <c r="C2214" s="9">
        <v>2.7906976744185998</v>
      </c>
      <c r="D2214" s="9"/>
      <c r="E2214" s="9"/>
      <c r="F2214" s="9"/>
      <c r="G2214" s="9">
        <f t="shared" si="34"/>
        <v>2.7906976744185998</v>
      </c>
      <c r="H2214" t="s">
        <v>2518</v>
      </c>
      <c r="I2214" t="s">
        <v>2519</v>
      </c>
    </row>
    <row r="2215" spans="1:9" x14ac:dyDescent="0.3">
      <c r="A2215">
        <v>9378</v>
      </c>
      <c r="B2215" t="s">
        <v>2431</v>
      </c>
      <c r="C2215" s="9">
        <v>2.7906976744185998</v>
      </c>
      <c r="D2215" s="9"/>
      <c r="E2215" s="9"/>
      <c r="F2215" s="9"/>
      <c r="G2215" s="9">
        <f t="shared" si="34"/>
        <v>2.7906976744185998</v>
      </c>
      <c r="H2215" t="s">
        <v>2478</v>
      </c>
      <c r="I2215" t="s">
        <v>2474</v>
      </c>
    </row>
    <row r="2216" spans="1:9" x14ac:dyDescent="0.3">
      <c r="A2216">
        <v>9680</v>
      </c>
      <c r="B2216" t="s">
        <v>2447</v>
      </c>
      <c r="C2216" s="9">
        <v>2.7906976744185998</v>
      </c>
      <c r="D2216" s="9"/>
      <c r="E2216" s="9"/>
      <c r="F2216" s="9"/>
      <c r="G2216" s="9">
        <f t="shared" si="34"/>
        <v>2.7906976744185998</v>
      </c>
      <c r="H2216" t="s">
        <v>2518</v>
      </c>
      <c r="I2216" t="s">
        <v>2519</v>
      </c>
    </row>
    <row r="2217" spans="1:9" x14ac:dyDescent="0.3">
      <c r="A2217">
        <v>1087</v>
      </c>
      <c r="B2217" t="s">
        <v>185</v>
      </c>
      <c r="C2217" s="9"/>
      <c r="D2217" s="9">
        <v>11.194029850746199</v>
      </c>
      <c r="E2217" s="9"/>
      <c r="F2217" s="9">
        <v>9.4883720930232496</v>
      </c>
      <c r="G2217" s="9">
        <f t="shared" si="34"/>
        <v>20.682401943769449</v>
      </c>
      <c r="H2217" t="s">
        <v>2505</v>
      </c>
      <c r="I2217" t="s">
        <v>2506</v>
      </c>
    </row>
    <row r="2218" spans="1:9" x14ac:dyDescent="0.3">
      <c r="A2218">
        <v>3884</v>
      </c>
      <c r="B2218" t="s">
        <v>2120</v>
      </c>
      <c r="C2218" s="9"/>
      <c r="D2218" s="9">
        <v>4.4776119402985</v>
      </c>
      <c r="E2218" s="9"/>
      <c r="F2218" s="9">
        <v>15.6279069767441</v>
      </c>
      <c r="G2218" s="9">
        <f t="shared" si="34"/>
        <v>20.105518917042602</v>
      </c>
      <c r="H2218" t="s">
        <v>2505</v>
      </c>
      <c r="I2218" t="s">
        <v>2506</v>
      </c>
    </row>
    <row r="2219" spans="1:9" x14ac:dyDescent="0.3">
      <c r="A2219">
        <v>1602</v>
      </c>
      <c r="B2219" t="s">
        <v>295</v>
      </c>
      <c r="C2219" s="9"/>
      <c r="D2219" s="9">
        <v>6.2686567164179099</v>
      </c>
      <c r="E2219" s="9"/>
      <c r="F2219" s="9">
        <v>11.7209302325581</v>
      </c>
      <c r="G2219" s="9">
        <f t="shared" si="34"/>
        <v>17.989586948976012</v>
      </c>
      <c r="H2219" t="s">
        <v>2483</v>
      </c>
      <c r="I2219" t="s">
        <v>2472</v>
      </c>
    </row>
    <row r="2220" spans="1:9" x14ac:dyDescent="0.3">
      <c r="A2220">
        <v>8055</v>
      </c>
      <c r="B2220" t="s">
        <v>1562</v>
      </c>
      <c r="C2220" s="9"/>
      <c r="D2220" s="9"/>
      <c r="E2220" s="9"/>
      <c r="F2220" s="9">
        <v>16.744186046511601</v>
      </c>
      <c r="G2220" s="9">
        <f t="shared" si="34"/>
        <v>16.744186046511601</v>
      </c>
      <c r="H2220" t="s">
        <v>2483</v>
      </c>
      <c r="I2220" t="s">
        <v>2472</v>
      </c>
    </row>
    <row r="2221" spans="1:9" x14ac:dyDescent="0.3">
      <c r="A2221">
        <v>4366</v>
      </c>
      <c r="B2221" t="s">
        <v>2150</v>
      </c>
      <c r="C2221" s="9"/>
      <c r="D2221" s="9">
        <v>11.194029850746199</v>
      </c>
      <c r="E2221" s="9"/>
      <c r="F2221" s="9">
        <v>5.0232558139534804</v>
      </c>
      <c r="G2221" s="9">
        <f t="shared" si="34"/>
        <v>16.217285664699681</v>
      </c>
      <c r="H2221" t="s">
        <v>2478</v>
      </c>
      <c r="I2221" t="s">
        <v>2474</v>
      </c>
    </row>
    <row r="2222" spans="1:9" x14ac:dyDescent="0.3">
      <c r="A2222">
        <v>2506</v>
      </c>
      <c r="B2222" t="s">
        <v>467</v>
      </c>
      <c r="C2222" s="9"/>
      <c r="D2222" s="9">
        <v>8.9552238805970106</v>
      </c>
      <c r="E2222" s="9"/>
      <c r="F2222" s="9">
        <v>5.5813953488371997</v>
      </c>
      <c r="G2222" s="9">
        <f t="shared" si="34"/>
        <v>14.53661922943421</v>
      </c>
      <c r="H2222" t="s">
        <v>2482</v>
      </c>
      <c r="I2222" t="s">
        <v>2477</v>
      </c>
    </row>
    <row r="2223" spans="1:9" x14ac:dyDescent="0.3">
      <c r="A2223">
        <v>7262</v>
      </c>
      <c r="B2223" t="s">
        <v>1407</v>
      </c>
      <c r="C2223" s="9"/>
      <c r="D2223" s="9">
        <v>6.7164179104477597</v>
      </c>
      <c r="E2223" s="9"/>
      <c r="F2223" s="9">
        <v>7.81395348837209</v>
      </c>
      <c r="G2223" s="9">
        <f t="shared" si="34"/>
        <v>14.530371398819849</v>
      </c>
      <c r="H2223" t="s">
        <v>2486</v>
      </c>
      <c r="I2223" t="s">
        <v>2468</v>
      </c>
    </row>
    <row r="2224" spans="1:9" x14ac:dyDescent="0.3">
      <c r="A2224">
        <v>9216</v>
      </c>
      <c r="B2224" t="s">
        <v>1796</v>
      </c>
      <c r="C2224" s="9"/>
      <c r="D2224" s="9"/>
      <c r="E2224" s="9"/>
      <c r="F2224" s="9">
        <v>14.511627906976701</v>
      </c>
      <c r="G2224" s="9">
        <f t="shared" si="34"/>
        <v>14.511627906976701</v>
      </c>
      <c r="H2224" t="s">
        <v>2514</v>
      </c>
      <c r="I2224" t="s">
        <v>2512</v>
      </c>
    </row>
    <row r="2225" spans="1:9" x14ac:dyDescent="0.3">
      <c r="A2225">
        <v>5839</v>
      </c>
      <c r="B2225" t="s">
        <v>2227</v>
      </c>
      <c r="C2225" s="9"/>
      <c r="D2225" s="9">
        <v>14.3283582089552</v>
      </c>
      <c r="E2225" s="9"/>
      <c r="F2225" s="9"/>
      <c r="G2225" s="9">
        <f t="shared" si="34"/>
        <v>14.3283582089552</v>
      </c>
      <c r="H2225" t="s">
        <v>2511</v>
      </c>
      <c r="I2225" t="s">
        <v>2512</v>
      </c>
    </row>
    <row r="2226" spans="1:9" x14ac:dyDescent="0.3">
      <c r="A2226">
        <v>8061</v>
      </c>
      <c r="B2226" t="s">
        <v>2369</v>
      </c>
      <c r="C2226" s="9"/>
      <c r="D2226" s="9">
        <v>3.1343283582089501</v>
      </c>
      <c r="E2226" s="9"/>
      <c r="F2226" s="9">
        <v>11.162790697674399</v>
      </c>
      <c r="G2226" s="9">
        <f t="shared" si="34"/>
        <v>14.29711905588335</v>
      </c>
      <c r="H2226" t="s">
        <v>2491</v>
      </c>
      <c r="I2226" t="s">
        <v>2492</v>
      </c>
    </row>
    <row r="2227" spans="1:9" x14ac:dyDescent="0.3">
      <c r="A2227">
        <v>1629</v>
      </c>
      <c r="B2227" t="s">
        <v>1982</v>
      </c>
      <c r="C2227" s="9"/>
      <c r="D2227" s="9"/>
      <c r="E2227" s="9"/>
      <c r="F2227" s="9">
        <v>13.395348837209299</v>
      </c>
      <c r="G2227" s="9">
        <f t="shared" si="34"/>
        <v>13.395348837209299</v>
      </c>
      <c r="H2227" t="s">
        <v>2503</v>
      </c>
      <c r="I2227" t="s">
        <v>2466</v>
      </c>
    </row>
    <row r="2228" spans="1:9" x14ac:dyDescent="0.3">
      <c r="A2228">
        <v>4157</v>
      </c>
      <c r="B2228" t="s">
        <v>793</v>
      </c>
      <c r="C2228" s="9"/>
      <c r="D2228" s="9">
        <v>12.5373134328358</v>
      </c>
      <c r="E2228" s="9"/>
      <c r="F2228" s="9"/>
      <c r="G2228" s="9">
        <f t="shared" si="34"/>
        <v>12.5373134328358</v>
      </c>
      <c r="H2228" t="e">
        <v>#N/A</v>
      </c>
      <c r="I2228" t="e">
        <v>#N/A</v>
      </c>
    </row>
    <row r="2229" spans="1:9" x14ac:dyDescent="0.3">
      <c r="A2229">
        <v>4583</v>
      </c>
      <c r="B2229" t="s">
        <v>880</v>
      </c>
      <c r="C2229" s="9"/>
      <c r="D2229" s="9">
        <v>2.6865671641790998</v>
      </c>
      <c r="E2229" s="9"/>
      <c r="F2229" s="9">
        <v>9.4883720930232496</v>
      </c>
      <c r="G2229" s="9">
        <f t="shared" si="34"/>
        <v>12.17493925720235</v>
      </c>
      <c r="H2229" t="s">
        <v>2525</v>
      </c>
      <c r="I2229" t="s">
        <v>2519</v>
      </c>
    </row>
    <row r="2230" spans="1:9" x14ac:dyDescent="0.3">
      <c r="A2230">
        <v>1851</v>
      </c>
      <c r="B2230" t="s">
        <v>1999</v>
      </c>
      <c r="C2230" s="9"/>
      <c r="D2230" s="9">
        <v>8.0597014925373092</v>
      </c>
      <c r="E2230" s="9"/>
      <c r="F2230" s="9">
        <v>3.9069767441860401</v>
      </c>
      <c r="G2230" s="9">
        <f t="shared" si="34"/>
        <v>11.96667823672335</v>
      </c>
      <c r="H2230" t="s">
        <v>2491</v>
      </c>
      <c r="I2230" t="s">
        <v>2492</v>
      </c>
    </row>
    <row r="2231" spans="1:9" x14ac:dyDescent="0.3">
      <c r="A2231">
        <v>8491</v>
      </c>
      <c r="B2231" t="s">
        <v>1646</v>
      </c>
      <c r="C2231" s="9"/>
      <c r="D2231" s="9"/>
      <c r="E2231" s="9"/>
      <c r="F2231" s="9">
        <v>11.7209302325581</v>
      </c>
      <c r="G2231" s="9">
        <f t="shared" si="34"/>
        <v>11.7209302325581</v>
      </c>
      <c r="H2231" t="s">
        <v>2529</v>
      </c>
      <c r="I2231" t="s">
        <v>2510</v>
      </c>
    </row>
    <row r="2232" spans="1:9" x14ac:dyDescent="0.3">
      <c r="A2232">
        <v>6174</v>
      </c>
      <c r="B2232" t="s">
        <v>2243</v>
      </c>
      <c r="C2232" s="9"/>
      <c r="D2232" s="9">
        <v>11.641791044776101</v>
      </c>
      <c r="E2232" s="9"/>
      <c r="F2232" s="9"/>
      <c r="G2232" s="9">
        <f t="shared" si="34"/>
        <v>11.641791044776101</v>
      </c>
      <c r="H2232" t="s">
        <v>2505</v>
      </c>
      <c r="I2232" t="s">
        <v>2506</v>
      </c>
    </row>
    <row r="2233" spans="1:9" x14ac:dyDescent="0.3">
      <c r="A2233">
        <v>5954</v>
      </c>
      <c r="B2233" t="s">
        <v>1153</v>
      </c>
      <c r="C2233" s="9"/>
      <c r="D2233" s="9">
        <v>11.194029850746199</v>
      </c>
      <c r="E2233" s="9"/>
      <c r="F2233" s="9"/>
      <c r="G2233" s="9">
        <f t="shared" si="34"/>
        <v>11.194029850746199</v>
      </c>
      <c r="H2233" t="s">
        <v>2507</v>
      </c>
      <c r="I2233" t="s">
        <v>2506</v>
      </c>
    </row>
    <row r="2234" spans="1:9" x14ac:dyDescent="0.3">
      <c r="A2234">
        <v>6724</v>
      </c>
      <c r="B2234" t="s">
        <v>1312</v>
      </c>
      <c r="C2234" s="9"/>
      <c r="D2234" s="9">
        <v>4.4776119402985</v>
      </c>
      <c r="E2234" s="9"/>
      <c r="F2234" s="9">
        <v>6.6976744186046497</v>
      </c>
      <c r="G2234" s="9">
        <f t="shared" si="34"/>
        <v>11.175286358903151</v>
      </c>
      <c r="H2234" t="s">
        <v>9</v>
      </c>
      <c r="I2234" t="s">
        <v>2519</v>
      </c>
    </row>
    <row r="2235" spans="1:9" x14ac:dyDescent="0.3">
      <c r="A2235">
        <v>5348</v>
      </c>
      <c r="B2235" t="s">
        <v>1035</v>
      </c>
      <c r="C2235" s="9"/>
      <c r="D2235" s="9">
        <v>5.3731343283581996</v>
      </c>
      <c r="E2235" s="9"/>
      <c r="F2235" s="9">
        <v>5.5813953488371997</v>
      </c>
      <c r="G2235" s="9">
        <f t="shared" si="34"/>
        <v>10.954529677195399</v>
      </c>
      <c r="H2235" t="s">
        <v>2499</v>
      </c>
      <c r="I2235" t="s">
        <v>2470</v>
      </c>
    </row>
    <row r="2236" spans="1:9" x14ac:dyDescent="0.3">
      <c r="A2236">
        <v>2540</v>
      </c>
      <c r="B2236" t="s">
        <v>469</v>
      </c>
      <c r="C2236" s="9"/>
      <c r="D2236" s="9">
        <v>3.1343283582089501</v>
      </c>
      <c r="E2236" s="9"/>
      <c r="F2236" s="9">
        <v>7.81395348837209</v>
      </c>
      <c r="G2236" s="9">
        <f t="shared" si="34"/>
        <v>10.94828184658104</v>
      </c>
      <c r="H2236" t="s">
        <v>2526</v>
      </c>
      <c r="I2236" t="s">
        <v>2519</v>
      </c>
    </row>
    <row r="2237" spans="1:9" x14ac:dyDescent="0.3">
      <c r="A2237">
        <v>9426</v>
      </c>
      <c r="B2237" t="s">
        <v>1851</v>
      </c>
      <c r="C2237" s="9"/>
      <c r="D2237" s="9">
        <v>4.4776119402985</v>
      </c>
      <c r="E2237" s="9"/>
      <c r="F2237" s="9">
        <v>5.5813953488371997</v>
      </c>
      <c r="G2237" s="9">
        <f t="shared" si="34"/>
        <v>10.0590072891357</v>
      </c>
      <c r="H2237" t="s">
        <v>2496</v>
      </c>
      <c r="I2237" t="s">
        <v>2497</v>
      </c>
    </row>
    <row r="2238" spans="1:9" x14ac:dyDescent="0.3">
      <c r="A2238">
        <v>1110</v>
      </c>
      <c r="B2238" t="s">
        <v>191</v>
      </c>
      <c r="C2238" s="9"/>
      <c r="D2238" s="9">
        <v>6.7164179104477597</v>
      </c>
      <c r="E2238" s="9"/>
      <c r="F2238" s="9">
        <v>2.7906976744185998</v>
      </c>
      <c r="G2238" s="9">
        <f t="shared" si="34"/>
        <v>9.5071155848663587</v>
      </c>
      <c r="H2238" t="s">
        <v>2495</v>
      </c>
      <c r="I2238" t="s">
        <v>2470</v>
      </c>
    </row>
    <row r="2239" spans="1:9" x14ac:dyDescent="0.3">
      <c r="A2239">
        <v>1386</v>
      </c>
      <c r="B2239" t="s">
        <v>249</v>
      </c>
      <c r="C2239" s="9"/>
      <c r="D2239" s="9">
        <v>6.7164179104477597</v>
      </c>
      <c r="E2239" s="9"/>
      <c r="F2239" s="9">
        <v>2.7906976744185998</v>
      </c>
      <c r="G2239" s="9">
        <f t="shared" si="34"/>
        <v>9.5071155848663587</v>
      </c>
      <c r="H2239" t="s">
        <v>2502</v>
      </c>
      <c r="I2239" t="s">
        <v>2497</v>
      </c>
    </row>
    <row r="2240" spans="1:9" x14ac:dyDescent="0.3">
      <c r="A2240">
        <v>5352</v>
      </c>
      <c r="B2240" t="s">
        <v>1036</v>
      </c>
      <c r="C2240" s="9"/>
      <c r="D2240" s="9">
        <v>9.4029850746268604</v>
      </c>
      <c r="E2240" s="9"/>
      <c r="F2240" s="9"/>
      <c r="G2240" s="9">
        <f t="shared" si="34"/>
        <v>9.4029850746268604</v>
      </c>
      <c r="H2240" t="s">
        <v>2487</v>
      </c>
      <c r="I2240" t="s">
        <v>2468</v>
      </c>
    </row>
    <row r="2241" spans="1:9" x14ac:dyDescent="0.3">
      <c r="A2241">
        <v>5212</v>
      </c>
      <c r="B2241" t="s">
        <v>1007</v>
      </c>
      <c r="C2241" s="9"/>
      <c r="D2241" s="9">
        <v>6.2686567164179099</v>
      </c>
      <c r="E2241" s="9"/>
      <c r="F2241" s="9">
        <v>2.7906976744185998</v>
      </c>
      <c r="G2241" s="9">
        <f t="shared" si="34"/>
        <v>9.0593543908365106</v>
      </c>
      <c r="H2241" t="s">
        <v>2486</v>
      </c>
      <c r="I2241" t="s">
        <v>2468</v>
      </c>
    </row>
    <row r="2242" spans="1:9" x14ac:dyDescent="0.3">
      <c r="A2242">
        <v>5023</v>
      </c>
      <c r="B2242" t="s">
        <v>967</v>
      </c>
      <c r="C2242" s="9"/>
      <c r="D2242" s="9">
        <v>2.23880597014925</v>
      </c>
      <c r="E2242" s="9"/>
      <c r="F2242" s="9">
        <v>6.6976744186046497</v>
      </c>
      <c r="G2242" s="9">
        <f t="shared" ref="G2242:G2305" si="35">C2242+D2242+E2242+F2242</f>
        <v>8.9364803887538997</v>
      </c>
      <c r="H2242" t="s">
        <v>2507</v>
      </c>
      <c r="I2242" t="s">
        <v>2506</v>
      </c>
    </row>
    <row r="2243" spans="1:9" x14ac:dyDescent="0.3">
      <c r="A2243">
        <v>7602</v>
      </c>
      <c r="B2243" t="s">
        <v>1475</v>
      </c>
      <c r="C2243" s="9"/>
      <c r="D2243" s="9"/>
      <c r="E2243" s="9"/>
      <c r="F2243" s="9">
        <v>8.9302325581395294</v>
      </c>
      <c r="G2243" s="9">
        <f t="shared" si="35"/>
        <v>8.9302325581395294</v>
      </c>
      <c r="H2243" t="s">
        <v>2485</v>
      </c>
      <c r="I2243" t="s">
        <v>2468</v>
      </c>
    </row>
    <row r="2244" spans="1:9" x14ac:dyDescent="0.3">
      <c r="A2244">
        <v>4068</v>
      </c>
      <c r="B2244" t="s">
        <v>771</v>
      </c>
      <c r="C2244" s="9"/>
      <c r="D2244" s="9">
        <v>8.5074626865671608</v>
      </c>
      <c r="E2244" s="9"/>
      <c r="F2244" s="9"/>
      <c r="G2244" s="9">
        <f t="shared" si="35"/>
        <v>8.5074626865671608</v>
      </c>
      <c r="H2244" t="s">
        <v>2489</v>
      </c>
      <c r="I2244" t="s">
        <v>2480</v>
      </c>
    </row>
    <row r="2245" spans="1:9" x14ac:dyDescent="0.3">
      <c r="A2245">
        <v>7031</v>
      </c>
      <c r="B2245" t="s">
        <v>2305</v>
      </c>
      <c r="C2245" s="9"/>
      <c r="D2245" s="9">
        <v>8.5074626865671608</v>
      </c>
      <c r="E2245" s="9"/>
      <c r="F2245" s="9"/>
      <c r="G2245" s="9">
        <f t="shared" si="35"/>
        <v>8.5074626865671608</v>
      </c>
      <c r="H2245" t="s">
        <v>2507</v>
      </c>
      <c r="I2245" t="s">
        <v>2506</v>
      </c>
    </row>
    <row r="2246" spans="1:9" x14ac:dyDescent="0.3">
      <c r="A2246">
        <v>5561</v>
      </c>
      <c r="B2246" t="s">
        <v>1072</v>
      </c>
      <c r="C2246" s="9"/>
      <c r="D2246" s="9">
        <v>5.3731343283581996</v>
      </c>
      <c r="E2246" s="9"/>
      <c r="F2246" s="9">
        <v>2.7906976744185998</v>
      </c>
      <c r="G2246" s="9">
        <f t="shared" si="35"/>
        <v>8.1638320027768003</v>
      </c>
      <c r="H2246" t="s">
        <v>2499</v>
      </c>
      <c r="I2246" t="s">
        <v>2470</v>
      </c>
    </row>
    <row r="2247" spans="1:9" x14ac:dyDescent="0.3">
      <c r="A2247">
        <v>4326</v>
      </c>
      <c r="B2247" t="s">
        <v>2148</v>
      </c>
      <c r="C2247" s="9"/>
      <c r="D2247" s="9">
        <v>8.0597014925373092</v>
      </c>
      <c r="E2247" s="9"/>
      <c r="F2247" s="9"/>
      <c r="G2247" s="9">
        <f t="shared" si="35"/>
        <v>8.0597014925373092</v>
      </c>
      <c r="H2247" t="s">
        <v>2520</v>
      </c>
      <c r="I2247" t="s">
        <v>2517</v>
      </c>
    </row>
    <row r="2248" spans="1:9" x14ac:dyDescent="0.3">
      <c r="A2248">
        <v>3526</v>
      </c>
      <c r="B2248" t="s">
        <v>661</v>
      </c>
      <c r="C2248" s="9"/>
      <c r="D2248" s="9">
        <v>4.4776119402985</v>
      </c>
      <c r="E2248" s="9"/>
      <c r="F2248" s="9">
        <v>3.34883720930232</v>
      </c>
      <c r="G2248" s="9">
        <f t="shared" si="35"/>
        <v>7.8264491496008199</v>
      </c>
      <c r="H2248" t="s">
        <v>2508</v>
      </c>
      <c r="I2248" t="s">
        <v>2472</v>
      </c>
    </row>
    <row r="2249" spans="1:9" x14ac:dyDescent="0.3">
      <c r="A2249">
        <v>5382</v>
      </c>
      <c r="B2249" t="s">
        <v>1042</v>
      </c>
      <c r="C2249" s="9"/>
      <c r="D2249" s="9">
        <v>4.4776119402985</v>
      </c>
      <c r="E2249" s="9"/>
      <c r="F2249" s="9">
        <v>3.34883720930232</v>
      </c>
      <c r="G2249" s="9">
        <f t="shared" si="35"/>
        <v>7.8264491496008199</v>
      </c>
      <c r="H2249" t="s">
        <v>2527</v>
      </c>
      <c r="I2249" t="s">
        <v>2506</v>
      </c>
    </row>
    <row r="2250" spans="1:9" x14ac:dyDescent="0.3">
      <c r="A2250">
        <v>3310</v>
      </c>
      <c r="B2250" t="s">
        <v>623</v>
      </c>
      <c r="C2250" s="9"/>
      <c r="D2250" s="9">
        <v>2.23880597014925</v>
      </c>
      <c r="E2250" s="9"/>
      <c r="F2250" s="9">
        <v>5.5813953488371997</v>
      </c>
      <c r="G2250" s="9">
        <f t="shared" si="35"/>
        <v>7.8202013189864497</v>
      </c>
      <c r="H2250" t="s">
        <v>2530</v>
      </c>
      <c r="I2250" t="s">
        <v>2519</v>
      </c>
    </row>
    <row r="2251" spans="1:9" x14ac:dyDescent="0.3">
      <c r="A2251">
        <v>5921</v>
      </c>
      <c r="B2251" t="s">
        <v>2231</v>
      </c>
      <c r="C2251" s="9"/>
      <c r="D2251" s="9">
        <v>2.23880597014925</v>
      </c>
      <c r="E2251" s="9"/>
      <c r="F2251" s="9">
        <v>5.5813953488371997</v>
      </c>
      <c r="G2251" s="9">
        <f t="shared" si="35"/>
        <v>7.8202013189864497</v>
      </c>
      <c r="H2251" t="s">
        <v>2499</v>
      </c>
      <c r="I2251" t="s">
        <v>2470</v>
      </c>
    </row>
    <row r="2252" spans="1:9" x14ac:dyDescent="0.3">
      <c r="A2252">
        <v>5814</v>
      </c>
      <c r="B2252" t="s">
        <v>1123</v>
      </c>
      <c r="C2252" s="9"/>
      <c r="D2252" s="9"/>
      <c r="E2252" s="9"/>
      <c r="F2252" s="9">
        <v>7.81395348837209</v>
      </c>
      <c r="G2252" s="9">
        <f t="shared" si="35"/>
        <v>7.81395348837209</v>
      </c>
      <c r="H2252" t="s">
        <v>2486</v>
      </c>
      <c r="I2252" t="s">
        <v>2468</v>
      </c>
    </row>
    <row r="2253" spans="1:9" x14ac:dyDescent="0.3">
      <c r="A2253">
        <v>5390</v>
      </c>
      <c r="B2253" t="s">
        <v>1043</v>
      </c>
      <c r="C2253" s="9"/>
      <c r="D2253" s="9">
        <v>7.6119402985074602</v>
      </c>
      <c r="E2253" s="9"/>
      <c r="F2253" s="9"/>
      <c r="G2253" s="9">
        <f t="shared" si="35"/>
        <v>7.6119402985074602</v>
      </c>
      <c r="H2253" t="s">
        <v>2478</v>
      </c>
      <c r="I2253" t="s">
        <v>2474</v>
      </c>
    </row>
    <row r="2254" spans="1:9" x14ac:dyDescent="0.3">
      <c r="A2254">
        <v>6396</v>
      </c>
      <c r="B2254" t="s">
        <v>1240</v>
      </c>
      <c r="C2254" s="9"/>
      <c r="D2254" s="9">
        <v>3.5820895522387999</v>
      </c>
      <c r="E2254" s="9"/>
      <c r="F2254" s="9">
        <v>3.9069767441860401</v>
      </c>
      <c r="G2254" s="9">
        <f t="shared" si="35"/>
        <v>7.4890662964248396</v>
      </c>
      <c r="H2254" t="s">
        <v>1037</v>
      </c>
      <c r="I2254" t="s">
        <v>2466</v>
      </c>
    </row>
    <row r="2255" spans="1:9" x14ac:dyDescent="0.3">
      <c r="A2255">
        <v>2429</v>
      </c>
      <c r="B2255" t="s">
        <v>2035</v>
      </c>
      <c r="C2255" s="9"/>
      <c r="D2255" s="9">
        <v>4.4776119402985</v>
      </c>
      <c r="E2255" s="9"/>
      <c r="F2255" s="9">
        <v>2.7906976744185998</v>
      </c>
      <c r="G2255" s="9">
        <f t="shared" si="35"/>
        <v>7.2683096147170998</v>
      </c>
      <c r="H2255" t="s">
        <v>2481</v>
      </c>
      <c r="I2255" t="s">
        <v>2466</v>
      </c>
    </row>
    <row r="2256" spans="1:9" x14ac:dyDescent="0.3">
      <c r="A2256">
        <v>1203</v>
      </c>
      <c r="B2256" t="s">
        <v>207</v>
      </c>
      <c r="C2256" s="9"/>
      <c r="D2256" s="9"/>
      <c r="E2256" s="9"/>
      <c r="F2256" s="9">
        <v>7.2558139534883699</v>
      </c>
      <c r="G2256" s="9">
        <f t="shared" si="35"/>
        <v>7.2558139534883699</v>
      </c>
      <c r="H2256" t="s">
        <v>2486</v>
      </c>
      <c r="I2256" t="s">
        <v>2468</v>
      </c>
    </row>
    <row r="2257" spans="1:9" x14ac:dyDescent="0.3">
      <c r="A2257">
        <v>7953</v>
      </c>
      <c r="B2257" t="s">
        <v>2364</v>
      </c>
      <c r="C2257" s="9"/>
      <c r="D2257" s="9"/>
      <c r="E2257" s="9"/>
      <c r="F2257" s="9">
        <v>7.2558139534883699</v>
      </c>
      <c r="G2257" s="9">
        <f t="shared" si="35"/>
        <v>7.2558139534883699</v>
      </c>
      <c r="H2257" t="s">
        <v>2530</v>
      </c>
      <c r="I2257" t="s">
        <v>2519</v>
      </c>
    </row>
    <row r="2258" spans="1:9" x14ac:dyDescent="0.3">
      <c r="A2258">
        <v>9521</v>
      </c>
      <c r="B2258" t="s">
        <v>2436</v>
      </c>
      <c r="C2258" s="9"/>
      <c r="D2258" s="9"/>
      <c r="E2258" s="9"/>
      <c r="F2258" s="9">
        <v>7.2558139534883699</v>
      </c>
      <c r="G2258" s="9">
        <f t="shared" si="35"/>
        <v>7.2558139534883699</v>
      </c>
      <c r="H2258" t="s">
        <v>2494</v>
      </c>
      <c r="I2258" t="s">
        <v>2472</v>
      </c>
    </row>
    <row r="2259" spans="1:9" x14ac:dyDescent="0.3">
      <c r="A2259">
        <v>2466</v>
      </c>
      <c r="B2259" t="s">
        <v>458</v>
      </c>
      <c r="C2259" s="9"/>
      <c r="D2259" s="9">
        <v>7.1641791044776104</v>
      </c>
      <c r="E2259" s="9"/>
      <c r="F2259" s="9"/>
      <c r="G2259" s="9">
        <f t="shared" si="35"/>
        <v>7.1641791044776104</v>
      </c>
      <c r="H2259" t="s">
        <v>310</v>
      </c>
      <c r="I2259" t="s">
        <v>2480</v>
      </c>
    </row>
    <row r="2260" spans="1:9" x14ac:dyDescent="0.3">
      <c r="A2260">
        <v>2625</v>
      </c>
      <c r="B2260" t="s">
        <v>2051</v>
      </c>
      <c r="C2260" s="9"/>
      <c r="D2260" s="9">
        <v>7.1641791044776104</v>
      </c>
      <c r="E2260" s="9"/>
      <c r="F2260" s="9"/>
      <c r="G2260" s="9">
        <f t="shared" si="35"/>
        <v>7.1641791044776104</v>
      </c>
      <c r="H2260" t="s">
        <v>2511</v>
      </c>
      <c r="I2260" t="s">
        <v>2512</v>
      </c>
    </row>
    <row r="2261" spans="1:9" x14ac:dyDescent="0.3">
      <c r="A2261">
        <v>6897</v>
      </c>
      <c r="B2261" t="s">
        <v>1346</v>
      </c>
      <c r="C2261" s="9"/>
      <c r="D2261" s="9">
        <v>4.0298507462686501</v>
      </c>
      <c r="E2261" s="9"/>
      <c r="F2261" s="9">
        <v>2.7906976744185998</v>
      </c>
      <c r="G2261" s="9">
        <f t="shared" si="35"/>
        <v>6.82054842068725</v>
      </c>
      <c r="H2261" t="s">
        <v>2502</v>
      </c>
      <c r="I2261" t="s">
        <v>2497</v>
      </c>
    </row>
    <row r="2262" spans="1:9" x14ac:dyDescent="0.3">
      <c r="A2262">
        <v>6584</v>
      </c>
      <c r="B2262" t="s">
        <v>1281</v>
      </c>
      <c r="C2262" s="9"/>
      <c r="D2262" s="9">
        <v>6.7164179104477597</v>
      </c>
      <c r="E2262" s="9"/>
      <c r="F2262" s="9"/>
      <c r="G2262" s="9">
        <f t="shared" si="35"/>
        <v>6.7164179104477597</v>
      </c>
      <c r="H2262" t="s">
        <v>2521</v>
      </c>
      <c r="I2262" t="s">
        <v>2519</v>
      </c>
    </row>
    <row r="2263" spans="1:9" x14ac:dyDescent="0.3">
      <c r="A2263">
        <v>7835</v>
      </c>
      <c r="B2263" t="s">
        <v>2358</v>
      </c>
      <c r="C2263" s="9"/>
      <c r="D2263" s="9"/>
      <c r="E2263" s="9"/>
      <c r="F2263" s="9">
        <v>6.6976744186046497</v>
      </c>
      <c r="G2263" s="9">
        <f t="shared" si="35"/>
        <v>6.6976744186046497</v>
      </c>
      <c r="H2263" t="s">
        <v>2520</v>
      </c>
      <c r="I2263" t="s">
        <v>2517</v>
      </c>
    </row>
    <row r="2264" spans="1:9" x14ac:dyDescent="0.3">
      <c r="A2264">
        <v>2416</v>
      </c>
      <c r="B2264" t="s">
        <v>446</v>
      </c>
      <c r="C2264" s="9"/>
      <c r="D2264" s="9">
        <v>3.1343283582089501</v>
      </c>
      <c r="E2264" s="9"/>
      <c r="F2264" s="9">
        <v>3.34883720930232</v>
      </c>
      <c r="G2264" s="9">
        <f t="shared" si="35"/>
        <v>6.4831655675112696</v>
      </c>
      <c r="H2264" t="s">
        <v>2478</v>
      </c>
      <c r="I2264" t="s">
        <v>2474</v>
      </c>
    </row>
    <row r="2265" spans="1:9" x14ac:dyDescent="0.3">
      <c r="A2265">
        <v>3872</v>
      </c>
      <c r="B2265" t="s">
        <v>2119</v>
      </c>
      <c r="C2265" s="9"/>
      <c r="D2265" s="9">
        <v>6.2686567164179099</v>
      </c>
      <c r="E2265" s="9"/>
      <c r="F2265" s="9"/>
      <c r="G2265" s="9">
        <f t="shared" si="35"/>
        <v>6.2686567164179099</v>
      </c>
      <c r="H2265" t="s">
        <v>2518</v>
      </c>
      <c r="I2265" t="s">
        <v>2519</v>
      </c>
    </row>
    <row r="2266" spans="1:9" x14ac:dyDescent="0.3">
      <c r="A2266">
        <v>4291</v>
      </c>
      <c r="B2266" t="s">
        <v>821</v>
      </c>
      <c r="C2266" s="9"/>
      <c r="D2266" s="9">
        <v>6.2686567164179099</v>
      </c>
      <c r="E2266" s="9"/>
      <c r="F2266" s="9"/>
      <c r="G2266" s="9">
        <f t="shared" si="35"/>
        <v>6.2686567164179099</v>
      </c>
      <c r="H2266" t="s">
        <v>2523</v>
      </c>
      <c r="I2266" t="s">
        <v>2519</v>
      </c>
    </row>
    <row r="2267" spans="1:9" x14ac:dyDescent="0.3">
      <c r="A2267">
        <v>2216</v>
      </c>
      <c r="B2267" t="s">
        <v>402</v>
      </c>
      <c r="C2267" s="9"/>
      <c r="D2267" s="9">
        <v>2.23880597014925</v>
      </c>
      <c r="E2267" s="9"/>
      <c r="F2267" s="9">
        <v>3.9069767441860401</v>
      </c>
      <c r="G2267" s="9">
        <f t="shared" si="35"/>
        <v>6.1457827143352901</v>
      </c>
      <c r="H2267" t="s">
        <v>2498</v>
      </c>
      <c r="I2267" t="s">
        <v>2470</v>
      </c>
    </row>
    <row r="2268" spans="1:9" x14ac:dyDescent="0.3">
      <c r="A2268">
        <v>2266</v>
      </c>
      <c r="B2268" t="s">
        <v>411</v>
      </c>
      <c r="C2268" s="9"/>
      <c r="D2268" s="9">
        <v>2.23880597014925</v>
      </c>
      <c r="E2268" s="9"/>
      <c r="F2268" s="9">
        <v>3.9069767441860401</v>
      </c>
      <c r="G2268" s="9">
        <f t="shared" si="35"/>
        <v>6.1457827143352901</v>
      </c>
      <c r="H2268" t="s">
        <v>2489</v>
      </c>
      <c r="I2268" t="s">
        <v>2480</v>
      </c>
    </row>
    <row r="2269" spans="1:9" x14ac:dyDescent="0.3">
      <c r="A2269">
        <v>4493</v>
      </c>
      <c r="B2269" t="s">
        <v>2159</v>
      </c>
      <c r="C2269" s="9"/>
      <c r="D2269" s="9">
        <v>2.23880597014925</v>
      </c>
      <c r="E2269" s="9"/>
      <c r="F2269" s="9">
        <v>3.9069767441860401</v>
      </c>
      <c r="G2269" s="9">
        <f t="shared" si="35"/>
        <v>6.1457827143352901</v>
      </c>
      <c r="H2269" t="s">
        <v>2529</v>
      </c>
      <c r="I2269" t="s">
        <v>2510</v>
      </c>
    </row>
    <row r="2270" spans="1:9" x14ac:dyDescent="0.3">
      <c r="A2270">
        <v>5585</v>
      </c>
      <c r="B2270" t="s">
        <v>1077</v>
      </c>
      <c r="C2270" s="9"/>
      <c r="D2270" s="9">
        <v>2.23880597014925</v>
      </c>
      <c r="E2270" s="9"/>
      <c r="F2270" s="9">
        <v>3.9069767441860401</v>
      </c>
      <c r="G2270" s="9">
        <f t="shared" si="35"/>
        <v>6.1457827143352901</v>
      </c>
      <c r="H2270" t="s">
        <v>2486</v>
      </c>
      <c r="I2270" t="s">
        <v>2468</v>
      </c>
    </row>
    <row r="2271" spans="1:9" x14ac:dyDescent="0.3">
      <c r="A2271">
        <v>1393</v>
      </c>
      <c r="B2271" t="s">
        <v>252</v>
      </c>
      <c r="C2271" s="9"/>
      <c r="D2271" s="9"/>
      <c r="E2271" s="9"/>
      <c r="F2271" s="9">
        <v>6.1395348837209296</v>
      </c>
      <c r="G2271" s="9">
        <f t="shared" si="35"/>
        <v>6.1395348837209296</v>
      </c>
      <c r="H2271" t="s">
        <v>2503</v>
      </c>
      <c r="I2271" t="s">
        <v>2466</v>
      </c>
    </row>
    <row r="2272" spans="1:9" x14ac:dyDescent="0.3">
      <c r="A2272">
        <v>2253</v>
      </c>
      <c r="B2272" t="s">
        <v>407</v>
      </c>
      <c r="C2272" s="9"/>
      <c r="D2272" s="9"/>
      <c r="E2272" s="9"/>
      <c r="F2272" s="9">
        <v>6.1395348837209296</v>
      </c>
      <c r="G2272" s="9">
        <f t="shared" si="35"/>
        <v>6.1395348837209296</v>
      </c>
      <c r="H2272" t="s">
        <v>2467</v>
      </c>
      <c r="I2272" t="s">
        <v>2468</v>
      </c>
    </row>
    <row r="2273" spans="1:9" x14ac:dyDescent="0.3">
      <c r="A2273">
        <v>3679</v>
      </c>
      <c r="B2273" t="s">
        <v>2107</v>
      </c>
      <c r="C2273" s="9"/>
      <c r="D2273" s="9"/>
      <c r="E2273" s="9"/>
      <c r="F2273" s="9">
        <v>6.1395348837209296</v>
      </c>
      <c r="G2273" s="9">
        <f t="shared" si="35"/>
        <v>6.1395348837209296</v>
      </c>
      <c r="H2273" t="s">
        <v>2491</v>
      </c>
      <c r="I2273" t="s">
        <v>2492</v>
      </c>
    </row>
    <row r="2274" spans="1:9" x14ac:dyDescent="0.3">
      <c r="A2274">
        <v>3844</v>
      </c>
      <c r="B2274" t="s">
        <v>728</v>
      </c>
      <c r="C2274" s="9"/>
      <c r="D2274" s="9">
        <v>2.6865671641790998</v>
      </c>
      <c r="E2274" s="9"/>
      <c r="F2274" s="9">
        <v>3.34883720930232</v>
      </c>
      <c r="G2274" s="9">
        <f t="shared" si="35"/>
        <v>6.0354043734814198</v>
      </c>
      <c r="H2274" t="s">
        <v>2499</v>
      </c>
      <c r="I2274" t="s">
        <v>2470</v>
      </c>
    </row>
    <row r="2275" spans="1:9" x14ac:dyDescent="0.3">
      <c r="A2275">
        <v>4173</v>
      </c>
      <c r="B2275" t="s">
        <v>796</v>
      </c>
      <c r="C2275" s="9"/>
      <c r="D2275" s="9">
        <v>2.6865671641790998</v>
      </c>
      <c r="E2275" s="9"/>
      <c r="F2275" s="9">
        <v>3.34883720930232</v>
      </c>
      <c r="G2275" s="9">
        <f t="shared" si="35"/>
        <v>6.0354043734814198</v>
      </c>
      <c r="H2275" t="s">
        <v>2528</v>
      </c>
      <c r="I2275" t="s">
        <v>2510</v>
      </c>
    </row>
    <row r="2276" spans="1:9" x14ac:dyDescent="0.3">
      <c r="A2276">
        <v>7571</v>
      </c>
      <c r="B2276" t="s">
        <v>1468</v>
      </c>
      <c r="C2276" s="9"/>
      <c r="D2276" s="9">
        <v>2.6865671641790998</v>
      </c>
      <c r="E2276" s="9"/>
      <c r="F2276" s="9">
        <v>3.34883720930232</v>
      </c>
      <c r="G2276" s="9">
        <f t="shared" si="35"/>
        <v>6.0354043734814198</v>
      </c>
      <c r="H2276" t="s">
        <v>108</v>
      </c>
      <c r="I2276" t="s">
        <v>2464</v>
      </c>
    </row>
    <row r="2277" spans="1:9" x14ac:dyDescent="0.3">
      <c r="A2277">
        <v>8289</v>
      </c>
      <c r="B2277" t="s">
        <v>1608</v>
      </c>
      <c r="C2277" s="9"/>
      <c r="D2277" s="9">
        <v>2.6865671641790998</v>
      </c>
      <c r="E2277" s="9"/>
      <c r="F2277" s="9">
        <v>3.34883720930232</v>
      </c>
      <c r="G2277" s="9">
        <f t="shared" si="35"/>
        <v>6.0354043734814198</v>
      </c>
      <c r="H2277" t="s">
        <v>2520</v>
      </c>
      <c r="I2277" t="s">
        <v>2517</v>
      </c>
    </row>
    <row r="2278" spans="1:9" x14ac:dyDescent="0.3">
      <c r="A2278">
        <v>8924</v>
      </c>
      <c r="B2278" t="s">
        <v>1731</v>
      </c>
      <c r="C2278" s="9"/>
      <c r="D2278" s="9">
        <v>2.6865671641790998</v>
      </c>
      <c r="E2278" s="9"/>
      <c r="F2278" s="9">
        <v>3.34883720930232</v>
      </c>
      <c r="G2278" s="9">
        <f t="shared" si="35"/>
        <v>6.0354043734814198</v>
      </c>
      <c r="H2278" t="s">
        <v>4</v>
      </c>
      <c r="I2278" t="s">
        <v>2472</v>
      </c>
    </row>
    <row r="2279" spans="1:9" x14ac:dyDescent="0.3">
      <c r="A2279">
        <v>5615</v>
      </c>
      <c r="B2279" t="s">
        <v>1083</v>
      </c>
      <c r="C2279" s="9"/>
      <c r="D2279" s="9">
        <v>3.1343283582089501</v>
      </c>
      <c r="E2279" s="9"/>
      <c r="F2279" s="9">
        <v>2.7906976744185998</v>
      </c>
      <c r="G2279" s="9">
        <f t="shared" si="35"/>
        <v>5.9250260326275495</v>
      </c>
      <c r="H2279" t="s">
        <v>2500</v>
      </c>
      <c r="I2279" t="s">
        <v>2466</v>
      </c>
    </row>
    <row r="2280" spans="1:9" x14ac:dyDescent="0.3">
      <c r="A2280">
        <v>1291</v>
      </c>
      <c r="B2280" t="s">
        <v>1964</v>
      </c>
      <c r="C2280" s="9"/>
      <c r="D2280" s="9">
        <v>5.8208955223880503</v>
      </c>
      <c r="E2280" s="9"/>
      <c r="F2280" s="9"/>
      <c r="G2280" s="9">
        <f t="shared" si="35"/>
        <v>5.8208955223880503</v>
      </c>
      <c r="H2280" t="s">
        <v>2526</v>
      </c>
      <c r="I2280" t="s">
        <v>2519</v>
      </c>
    </row>
    <row r="2281" spans="1:9" x14ac:dyDescent="0.3">
      <c r="A2281">
        <v>5117</v>
      </c>
      <c r="B2281" t="s">
        <v>991</v>
      </c>
      <c r="C2281" s="9"/>
      <c r="D2281" s="9">
        <v>5.8208955223880503</v>
      </c>
      <c r="E2281" s="9"/>
      <c r="F2281" s="9"/>
      <c r="G2281" s="9">
        <f t="shared" si="35"/>
        <v>5.8208955223880503</v>
      </c>
      <c r="H2281" t="s">
        <v>2486</v>
      </c>
      <c r="I2281" t="s">
        <v>2468</v>
      </c>
    </row>
    <row r="2282" spans="1:9" x14ac:dyDescent="0.3">
      <c r="A2282">
        <v>6283</v>
      </c>
      <c r="B2282" t="s">
        <v>2251</v>
      </c>
      <c r="C2282" s="9"/>
      <c r="D2282" s="9">
        <v>5.8208955223880503</v>
      </c>
      <c r="E2282" s="9"/>
      <c r="F2282" s="9"/>
      <c r="G2282" s="9">
        <f t="shared" si="35"/>
        <v>5.8208955223880503</v>
      </c>
      <c r="H2282" t="s">
        <v>2513</v>
      </c>
      <c r="I2282" t="s">
        <v>2512</v>
      </c>
    </row>
    <row r="2283" spans="1:9" x14ac:dyDescent="0.3">
      <c r="A2283">
        <v>3132</v>
      </c>
      <c r="B2283" t="s">
        <v>584</v>
      </c>
      <c r="C2283" s="9"/>
      <c r="D2283" s="9">
        <v>2.23880597014925</v>
      </c>
      <c r="E2283" s="9"/>
      <c r="F2283" s="9">
        <v>3.34883720930232</v>
      </c>
      <c r="G2283" s="9">
        <f t="shared" si="35"/>
        <v>5.58764317945157</v>
      </c>
      <c r="H2283" t="s">
        <v>2527</v>
      </c>
      <c r="I2283" t="s">
        <v>2506</v>
      </c>
    </row>
    <row r="2284" spans="1:9" x14ac:dyDescent="0.3">
      <c r="A2284">
        <v>7677</v>
      </c>
      <c r="B2284" t="s">
        <v>1489</v>
      </c>
      <c r="C2284" s="9"/>
      <c r="D2284" s="9">
        <v>2.23880597014925</v>
      </c>
      <c r="E2284" s="9"/>
      <c r="F2284" s="9">
        <v>3.34883720930232</v>
      </c>
      <c r="G2284" s="9">
        <f t="shared" si="35"/>
        <v>5.58764317945157</v>
      </c>
      <c r="H2284" t="s">
        <v>2465</v>
      </c>
      <c r="I2284" t="s">
        <v>2466</v>
      </c>
    </row>
    <row r="2285" spans="1:9" x14ac:dyDescent="0.3">
      <c r="A2285">
        <v>9343</v>
      </c>
      <c r="B2285" t="s">
        <v>1830</v>
      </c>
      <c r="C2285" s="9"/>
      <c r="D2285" s="9">
        <v>2.23880597014925</v>
      </c>
      <c r="E2285" s="9"/>
      <c r="F2285" s="9">
        <v>3.34883720930232</v>
      </c>
      <c r="G2285" s="9">
        <f t="shared" si="35"/>
        <v>5.58764317945157</v>
      </c>
      <c r="H2285" t="s">
        <v>310</v>
      </c>
      <c r="I2285" t="s">
        <v>2480</v>
      </c>
    </row>
    <row r="2286" spans="1:9" x14ac:dyDescent="0.3">
      <c r="A2286">
        <v>9631</v>
      </c>
      <c r="B2286" t="s">
        <v>1902</v>
      </c>
      <c r="C2286" s="9"/>
      <c r="D2286" s="9">
        <v>2.23880597014925</v>
      </c>
      <c r="E2286" s="9"/>
      <c r="F2286" s="9">
        <v>3.34883720930232</v>
      </c>
      <c r="G2286" s="9">
        <f t="shared" si="35"/>
        <v>5.58764317945157</v>
      </c>
      <c r="H2286" t="s">
        <v>2500</v>
      </c>
      <c r="I2286" t="s">
        <v>2466</v>
      </c>
    </row>
    <row r="2287" spans="1:9" x14ac:dyDescent="0.3">
      <c r="A2287">
        <v>2586</v>
      </c>
      <c r="B2287" t="s">
        <v>481</v>
      </c>
      <c r="C2287" s="9"/>
      <c r="D2287" s="9"/>
      <c r="E2287" s="9"/>
      <c r="F2287" s="9">
        <v>5.5813953488371997</v>
      </c>
      <c r="G2287" s="9">
        <f t="shared" si="35"/>
        <v>5.5813953488371997</v>
      </c>
      <c r="H2287" t="s">
        <v>2500</v>
      </c>
      <c r="I2287" t="s">
        <v>2466</v>
      </c>
    </row>
    <row r="2288" spans="1:9" x14ac:dyDescent="0.3">
      <c r="A2288">
        <v>3913</v>
      </c>
      <c r="B2288" t="s">
        <v>739</v>
      </c>
      <c r="C2288" s="9"/>
      <c r="D2288" s="9"/>
      <c r="E2288" s="9"/>
      <c r="F2288" s="9">
        <v>5.5813953488371997</v>
      </c>
      <c r="G2288" s="9">
        <f t="shared" si="35"/>
        <v>5.5813953488371997</v>
      </c>
      <c r="H2288" t="s">
        <v>2518</v>
      </c>
      <c r="I2288" t="s">
        <v>2519</v>
      </c>
    </row>
    <row r="2289" spans="1:9" x14ac:dyDescent="0.3">
      <c r="A2289">
        <v>7642</v>
      </c>
      <c r="B2289" t="s">
        <v>1484</v>
      </c>
      <c r="C2289" s="9"/>
      <c r="D2289" s="9"/>
      <c r="E2289" s="9"/>
      <c r="F2289" s="9">
        <v>5.5813953488371997</v>
      </c>
      <c r="G2289" s="9">
        <f t="shared" si="35"/>
        <v>5.5813953488371997</v>
      </c>
      <c r="H2289" t="s">
        <v>2523</v>
      </c>
      <c r="I2289" t="s">
        <v>2519</v>
      </c>
    </row>
    <row r="2290" spans="1:9" x14ac:dyDescent="0.3">
      <c r="A2290">
        <v>3677</v>
      </c>
      <c r="B2290" t="s">
        <v>690</v>
      </c>
      <c r="C2290" s="9"/>
      <c r="D2290" s="9">
        <v>2.6865671641790998</v>
      </c>
      <c r="E2290" s="9"/>
      <c r="F2290" s="9">
        <v>2.7906976744185998</v>
      </c>
      <c r="G2290" s="9">
        <f t="shared" si="35"/>
        <v>5.4772648385976996</v>
      </c>
      <c r="H2290" t="s">
        <v>2521</v>
      </c>
      <c r="I2290" t="s">
        <v>2519</v>
      </c>
    </row>
    <row r="2291" spans="1:9" x14ac:dyDescent="0.3">
      <c r="A2291">
        <v>6483</v>
      </c>
      <c r="B2291" t="s">
        <v>1258</v>
      </c>
      <c r="C2291" s="9"/>
      <c r="D2291" s="9">
        <v>2.6865671641790998</v>
      </c>
      <c r="E2291" s="9"/>
      <c r="F2291" s="9">
        <v>2.7906976744185998</v>
      </c>
      <c r="G2291" s="9">
        <f t="shared" si="35"/>
        <v>5.4772648385976996</v>
      </c>
      <c r="H2291" t="s">
        <v>113</v>
      </c>
      <c r="I2291" t="s">
        <v>2464</v>
      </c>
    </row>
    <row r="2292" spans="1:9" x14ac:dyDescent="0.3">
      <c r="A2292">
        <v>9713</v>
      </c>
      <c r="B2292" t="s">
        <v>1921</v>
      </c>
      <c r="C2292" s="9"/>
      <c r="D2292" s="9">
        <v>2.6865671641790998</v>
      </c>
      <c r="E2292" s="9"/>
      <c r="F2292" s="9">
        <v>2.7906976744185998</v>
      </c>
      <c r="G2292" s="9">
        <f t="shared" si="35"/>
        <v>5.4772648385976996</v>
      </c>
      <c r="H2292" t="s">
        <v>2529</v>
      </c>
      <c r="I2292" t="s">
        <v>2510</v>
      </c>
    </row>
    <row r="2293" spans="1:9" x14ac:dyDescent="0.3">
      <c r="A2293">
        <v>1513</v>
      </c>
      <c r="B2293" t="s">
        <v>1975</v>
      </c>
      <c r="C2293" s="9"/>
      <c r="D2293" s="9">
        <v>5.3731343283581996</v>
      </c>
      <c r="E2293" s="9"/>
      <c r="F2293" s="9"/>
      <c r="G2293" s="9">
        <f t="shared" si="35"/>
        <v>5.3731343283581996</v>
      </c>
      <c r="H2293" t="s">
        <v>4</v>
      </c>
      <c r="I2293" t="s">
        <v>2472</v>
      </c>
    </row>
    <row r="2294" spans="1:9" x14ac:dyDescent="0.3">
      <c r="A2294">
        <v>2916</v>
      </c>
      <c r="B2294" t="s">
        <v>542</v>
      </c>
      <c r="C2294" s="9"/>
      <c r="D2294" s="9">
        <v>5.3731343283581996</v>
      </c>
      <c r="E2294" s="9"/>
      <c r="F2294" s="9"/>
      <c r="G2294" s="9">
        <f t="shared" si="35"/>
        <v>5.3731343283581996</v>
      </c>
      <c r="H2294" t="s">
        <v>2524</v>
      </c>
      <c r="I2294" t="s">
        <v>2519</v>
      </c>
    </row>
    <row r="2295" spans="1:9" x14ac:dyDescent="0.3">
      <c r="A2295">
        <v>4133</v>
      </c>
      <c r="B2295" t="s">
        <v>2137</v>
      </c>
      <c r="C2295" s="9"/>
      <c r="D2295" s="9">
        <v>5.3731343283581996</v>
      </c>
      <c r="E2295" s="9"/>
      <c r="F2295" s="9"/>
      <c r="G2295" s="9">
        <f t="shared" si="35"/>
        <v>5.3731343283581996</v>
      </c>
      <c r="H2295" t="s">
        <v>2495</v>
      </c>
      <c r="I2295" t="s">
        <v>2470</v>
      </c>
    </row>
    <row r="2296" spans="1:9" x14ac:dyDescent="0.3">
      <c r="A2296">
        <v>5869</v>
      </c>
      <c r="B2296" t="s">
        <v>1133</v>
      </c>
      <c r="C2296" s="9"/>
      <c r="D2296" s="9">
        <v>5.3731343283581996</v>
      </c>
      <c r="E2296" s="9"/>
      <c r="F2296" s="9"/>
      <c r="G2296" s="9">
        <f t="shared" si="35"/>
        <v>5.3731343283581996</v>
      </c>
      <c r="H2296" t="s">
        <v>2490</v>
      </c>
      <c r="I2296" t="s">
        <v>2472</v>
      </c>
    </row>
    <row r="2297" spans="1:9" x14ac:dyDescent="0.3">
      <c r="A2297">
        <v>7668</v>
      </c>
      <c r="B2297" t="s">
        <v>2352</v>
      </c>
      <c r="C2297" s="9"/>
      <c r="D2297" s="9">
        <v>5.3731343283581996</v>
      </c>
      <c r="E2297" s="9"/>
      <c r="F2297" s="9"/>
      <c r="G2297" s="9">
        <f t="shared" si="35"/>
        <v>5.3731343283581996</v>
      </c>
      <c r="H2297" t="s">
        <v>2518</v>
      </c>
      <c r="I2297" t="s">
        <v>2519</v>
      </c>
    </row>
    <row r="2298" spans="1:9" x14ac:dyDescent="0.3">
      <c r="A2298">
        <v>7889</v>
      </c>
      <c r="B2298" t="s">
        <v>1533</v>
      </c>
      <c r="C2298" s="9"/>
      <c r="D2298" s="9">
        <v>5.3731343283581996</v>
      </c>
      <c r="E2298" s="9"/>
      <c r="F2298" s="9"/>
      <c r="G2298" s="9">
        <f t="shared" si="35"/>
        <v>5.3731343283581996</v>
      </c>
      <c r="H2298" t="s">
        <v>1131</v>
      </c>
      <c r="I2298" t="s">
        <v>2477</v>
      </c>
    </row>
    <row r="2299" spans="1:9" x14ac:dyDescent="0.3">
      <c r="A2299">
        <v>1035</v>
      </c>
      <c r="B2299" t="s">
        <v>174</v>
      </c>
      <c r="C2299" s="9"/>
      <c r="D2299" s="9">
        <v>2.23880597014925</v>
      </c>
      <c r="E2299" s="9"/>
      <c r="F2299" s="9">
        <v>2.7906976744185998</v>
      </c>
      <c r="G2299" s="9">
        <f t="shared" si="35"/>
        <v>5.0295036445678498</v>
      </c>
      <c r="H2299" t="s">
        <v>114</v>
      </c>
      <c r="I2299" t="s">
        <v>2468</v>
      </c>
    </row>
    <row r="2300" spans="1:9" x14ac:dyDescent="0.3">
      <c r="A2300">
        <v>1149</v>
      </c>
      <c r="B2300" t="s">
        <v>1953</v>
      </c>
      <c r="C2300" s="9"/>
      <c r="D2300" s="9">
        <v>2.23880597014925</v>
      </c>
      <c r="E2300" s="9"/>
      <c r="F2300" s="9">
        <v>2.7906976744185998</v>
      </c>
      <c r="G2300" s="9">
        <f t="shared" si="35"/>
        <v>5.0295036445678498</v>
      </c>
      <c r="H2300" t="s">
        <v>2504</v>
      </c>
      <c r="I2300" t="s">
        <v>2497</v>
      </c>
    </row>
    <row r="2301" spans="1:9" x14ac:dyDescent="0.3">
      <c r="A2301">
        <v>1413</v>
      </c>
      <c r="B2301" t="s">
        <v>256</v>
      </c>
      <c r="C2301" s="9"/>
      <c r="D2301" s="9">
        <v>2.23880597014925</v>
      </c>
      <c r="E2301" s="9"/>
      <c r="F2301" s="9">
        <v>2.7906976744185998</v>
      </c>
      <c r="G2301" s="9">
        <f t="shared" si="35"/>
        <v>5.0295036445678498</v>
      </c>
      <c r="H2301" t="s">
        <v>2530</v>
      </c>
      <c r="I2301" t="s">
        <v>2519</v>
      </c>
    </row>
    <row r="2302" spans="1:9" x14ac:dyDescent="0.3">
      <c r="A2302">
        <v>1526</v>
      </c>
      <c r="B2302" t="s">
        <v>1976</v>
      </c>
      <c r="C2302" s="9"/>
      <c r="D2302" s="9">
        <v>2.23880597014925</v>
      </c>
      <c r="E2302" s="9"/>
      <c r="F2302" s="9">
        <v>2.7906976744185998</v>
      </c>
      <c r="G2302" s="9">
        <f t="shared" si="35"/>
        <v>5.0295036445678498</v>
      </c>
      <c r="H2302" t="s">
        <v>2500</v>
      </c>
      <c r="I2302" t="s">
        <v>2466</v>
      </c>
    </row>
    <row r="2303" spans="1:9" x14ac:dyDescent="0.3">
      <c r="A2303">
        <v>1826</v>
      </c>
      <c r="B2303" t="s">
        <v>338</v>
      </c>
      <c r="C2303" s="9"/>
      <c r="D2303" s="9">
        <v>2.23880597014925</v>
      </c>
      <c r="E2303" s="9"/>
      <c r="F2303" s="9">
        <v>2.7906976744185998</v>
      </c>
      <c r="G2303" s="9">
        <f t="shared" si="35"/>
        <v>5.0295036445678498</v>
      </c>
      <c r="H2303" t="s">
        <v>2495</v>
      </c>
      <c r="I2303" t="s">
        <v>2470</v>
      </c>
    </row>
    <row r="2304" spans="1:9" x14ac:dyDescent="0.3">
      <c r="A2304">
        <v>1905</v>
      </c>
      <c r="B2304" t="s">
        <v>348</v>
      </c>
      <c r="C2304" s="9"/>
      <c r="D2304" s="9">
        <v>2.23880597014925</v>
      </c>
      <c r="E2304" s="9"/>
      <c r="F2304" s="9">
        <v>2.7906976744185998</v>
      </c>
      <c r="G2304" s="9">
        <f t="shared" si="35"/>
        <v>5.0295036445678498</v>
      </c>
      <c r="H2304" t="s">
        <v>2528</v>
      </c>
      <c r="I2304" t="s">
        <v>2510</v>
      </c>
    </row>
    <row r="2305" spans="1:9" x14ac:dyDescent="0.3">
      <c r="A2305">
        <v>3032</v>
      </c>
      <c r="B2305" t="s">
        <v>567</v>
      </c>
      <c r="C2305" s="9"/>
      <c r="D2305" s="9">
        <v>2.23880597014925</v>
      </c>
      <c r="E2305" s="9"/>
      <c r="F2305" s="9">
        <v>2.7906976744185998</v>
      </c>
      <c r="G2305" s="9">
        <f t="shared" si="35"/>
        <v>5.0295036445678498</v>
      </c>
      <c r="H2305" t="s">
        <v>2482</v>
      </c>
      <c r="I2305" t="s">
        <v>2477</v>
      </c>
    </row>
    <row r="2306" spans="1:9" x14ac:dyDescent="0.3">
      <c r="A2306">
        <v>4372</v>
      </c>
      <c r="B2306" t="s">
        <v>2151</v>
      </c>
      <c r="C2306" s="9"/>
      <c r="D2306" s="9">
        <v>2.23880597014925</v>
      </c>
      <c r="E2306" s="9"/>
      <c r="F2306" s="9">
        <v>2.7906976744185998</v>
      </c>
      <c r="G2306" s="9">
        <f t="shared" ref="G2306:G2369" si="36">C2306+D2306+E2306+F2306</f>
        <v>5.0295036445678498</v>
      </c>
      <c r="H2306" t="s">
        <v>2511</v>
      </c>
      <c r="I2306" t="s">
        <v>2512</v>
      </c>
    </row>
    <row r="2307" spans="1:9" x14ac:dyDescent="0.3">
      <c r="A2307">
        <v>4685</v>
      </c>
      <c r="B2307" t="s">
        <v>2171</v>
      </c>
      <c r="C2307" s="9"/>
      <c r="D2307" s="9">
        <v>2.23880597014925</v>
      </c>
      <c r="E2307" s="9"/>
      <c r="F2307" s="9">
        <v>2.7906976744185998</v>
      </c>
      <c r="G2307" s="9">
        <f t="shared" si="36"/>
        <v>5.0295036445678498</v>
      </c>
      <c r="H2307" t="s">
        <v>2530</v>
      </c>
      <c r="I2307" t="s">
        <v>2519</v>
      </c>
    </row>
    <row r="2308" spans="1:9" x14ac:dyDescent="0.3">
      <c r="A2308">
        <v>4975</v>
      </c>
      <c r="B2308" t="s">
        <v>2183</v>
      </c>
      <c r="C2308" s="9"/>
      <c r="D2308" s="9">
        <v>2.23880597014925</v>
      </c>
      <c r="E2308" s="9"/>
      <c r="F2308" s="9">
        <v>2.7906976744185998</v>
      </c>
      <c r="G2308" s="9">
        <f t="shared" si="36"/>
        <v>5.0295036445678498</v>
      </c>
      <c r="H2308" t="s">
        <v>2503</v>
      </c>
      <c r="I2308" t="s">
        <v>2466</v>
      </c>
    </row>
    <row r="2309" spans="1:9" x14ac:dyDescent="0.3">
      <c r="A2309">
        <v>7551</v>
      </c>
      <c r="B2309" t="s">
        <v>2343</v>
      </c>
      <c r="C2309" s="9"/>
      <c r="D2309" s="9">
        <v>2.23880597014925</v>
      </c>
      <c r="E2309" s="9"/>
      <c r="F2309" s="9">
        <v>2.7906976744185998</v>
      </c>
      <c r="G2309" s="9">
        <f t="shared" si="36"/>
        <v>5.0295036445678498</v>
      </c>
      <c r="H2309" t="s">
        <v>2481</v>
      </c>
      <c r="I2309" t="s">
        <v>2466</v>
      </c>
    </row>
    <row r="2310" spans="1:9" x14ac:dyDescent="0.3">
      <c r="A2310">
        <v>8563</v>
      </c>
      <c r="B2310" t="s">
        <v>2391</v>
      </c>
      <c r="C2310" s="9"/>
      <c r="D2310" s="9">
        <v>2.23880597014925</v>
      </c>
      <c r="E2310" s="9"/>
      <c r="F2310" s="9">
        <v>2.7906976744185998</v>
      </c>
      <c r="G2310" s="9">
        <f t="shared" si="36"/>
        <v>5.0295036445678498</v>
      </c>
      <c r="H2310" t="s">
        <v>2481</v>
      </c>
      <c r="I2310" t="s">
        <v>2466</v>
      </c>
    </row>
    <row r="2311" spans="1:9" x14ac:dyDescent="0.3">
      <c r="A2311">
        <v>2530</v>
      </c>
      <c r="B2311" t="s">
        <v>2042</v>
      </c>
      <c r="C2311" s="9"/>
      <c r="D2311" s="9"/>
      <c r="E2311" s="9"/>
      <c r="F2311" s="9">
        <v>5.0232558139534804</v>
      </c>
      <c r="G2311" s="9">
        <f t="shared" si="36"/>
        <v>5.0232558139534804</v>
      </c>
      <c r="H2311" t="s">
        <v>2498</v>
      </c>
      <c r="I2311" t="s">
        <v>2470</v>
      </c>
    </row>
    <row r="2312" spans="1:9" x14ac:dyDescent="0.3">
      <c r="A2312">
        <v>8969</v>
      </c>
      <c r="B2312" t="s">
        <v>2408</v>
      </c>
      <c r="C2312" s="9"/>
      <c r="D2312" s="9"/>
      <c r="E2312" s="9"/>
      <c r="F2312" s="9">
        <v>5.0232558139534804</v>
      </c>
      <c r="G2312" s="9">
        <f t="shared" si="36"/>
        <v>5.0232558139534804</v>
      </c>
      <c r="H2312" t="s">
        <v>2529</v>
      </c>
      <c r="I2312" t="s">
        <v>2510</v>
      </c>
    </row>
    <row r="2313" spans="1:9" x14ac:dyDescent="0.3">
      <c r="A2313">
        <v>2669</v>
      </c>
      <c r="B2313" t="s">
        <v>497</v>
      </c>
      <c r="C2313" s="9"/>
      <c r="D2313" s="9">
        <v>4.9253731343283498</v>
      </c>
      <c r="E2313" s="9"/>
      <c r="F2313" s="9"/>
      <c r="G2313" s="9">
        <f t="shared" si="36"/>
        <v>4.9253731343283498</v>
      </c>
      <c r="H2313" t="s">
        <v>2483</v>
      </c>
      <c r="I2313" t="s">
        <v>2472</v>
      </c>
    </row>
    <row r="2314" spans="1:9" x14ac:dyDescent="0.3">
      <c r="A2314">
        <v>3273</v>
      </c>
      <c r="B2314" t="s">
        <v>615</v>
      </c>
      <c r="C2314" s="9"/>
      <c r="D2314" s="9">
        <v>4.9253731343283498</v>
      </c>
      <c r="E2314" s="9"/>
      <c r="F2314" s="9"/>
      <c r="G2314" s="9">
        <f t="shared" si="36"/>
        <v>4.9253731343283498</v>
      </c>
      <c r="H2314" t="s">
        <v>2482</v>
      </c>
      <c r="I2314" t="s">
        <v>2477</v>
      </c>
    </row>
    <row r="2315" spans="1:9" x14ac:dyDescent="0.3">
      <c r="A2315">
        <v>7372</v>
      </c>
      <c r="B2315" t="s">
        <v>2328</v>
      </c>
      <c r="C2315" s="9"/>
      <c r="D2315" s="9">
        <v>4.9253731343283498</v>
      </c>
      <c r="E2315" s="9"/>
      <c r="F2315" s="9"/>
      <c r="G2315" s="9">
        <f t="shared" si="36"/>
        <v>4.9253731343283498</v>
      </c>
      <c r="H2315" t="s">
        <v>2478</v>
      </c>
      <c r="I2315" t="s">
        <v>2474</v>
      </c>
    </row>
    <row r="2316" spans="1:9" x14ac:dyDescent="0.3">
      <c r="A2316">
        <v>8884</v>
      </c>
      <c r="B2316" t="s">
        <v>1721</v>
      </c>
      <c r="C2316" s="9"/>
      <c r="D2316" s="9">
        <v>4.9253731343283498</v>
      </c>
      <c r="E2316" s="9"/>
      <c r="F2316" s="9"/>
      <c r="G2316" s="9">
        <f t="shared" si="36"/>
        <v>4.9253731343283498</v>
      </c>
      <c r="H2316" t="s">
        <v>2503</v>
      </c>
      <c r="I2316" t="s">
        <v>2466</v>
      </c>
    </row>
    <row r="2317" spans="1:9" x14ac:dyDescent="0.3">
      <c r="A2317">
        <v>9029</v>
      </c>
      <c r="B2317" t="s">
        <v>2413</v>
      </c>
      <c r="C2317" s="9"/>
      <c r="D2317" s="9">
        <v>4.9253731343283498</v>
      </c>
      <c r="E2317" s="9"/>
      <c r="F2317" s="9"/>
      <c r="G2317" s="9">
        <f t="shared" si="36"/>
        <v>4.9253731343283498</v>
      </c>
      <c r="H2317" t="s">
        <v>2505</v>
      </c>
      <c r="I2317" t="s">
        <v>2506</v>
      </c>
    </row>
    <row r="2318" spans="1:9" x14ac:dyDescent="0.3">
      <c r="A2318">
        <v>9499</v>
      </c>
      <c r="B2318" t="s">
        <v>1869</v>
      </c>
      <c r="C2318" s="9"/>
      <c r="D2318" s="9">
        <v>4.9253731343283498</v>
      </c>
      <c r="E2318" s="9"/>
      <c r="F2318" s="9"/>
      <c r="G2318" s="9">
        <f t="shared" si="36"/>
        <v>4.9253731343283498</v>
      </c>
      <c r="H2318" t="s">
        <v>2490</v>
      </c>
      <c r="I2318" t="s">
        <v>2472</v>
      </c>
    </row>
    <row r="2319" spans="1:9" x14ac:dyDescent="0.3">
      <c r="A2319">
        <v>2973</v>
      </c>
      <c r="B2319" t="s">
        <v>554</v>
      </c>
      <c r="C2319" s="9"/>
      <c r="D2319" s="9">
        <v>4.4776119402985</v>
      </c>
      <c r="E2319" s="9"/>
      <c r="F2319" s="9"/>
      <c r="G2319" s="9">
        <f t="shared" si="36"/>
        <v>4.4776119402985</v>
      </c>
      <c r="H2319" t="s">
        <v>2502</v>
      </c>
      <c r="I2319" t="s">
        <v>2497</v>
      </c>
    </row>
    <row r="2320" spans="1:9" x14ac:dyDescent="0.3">
      <c r="A2320">
        <v>3009</v>
      </c>
      <c r="B2320" t="s">
        <v>2072</v>
      </c>
      <c r="C2320" s="9"/>
      <c r="D2320" s="9">
        <v>4.4776119402985</v>
      </c>
      <c r="E2320" s="9"/>
      <c r="F2320" s="9"/>
      <c r="G2320" s="9">
        <f t="shared" si="36"/>
        <v>4.4776119402985</v>
      </c>
      <c r="H2320" t="s">
        <v>2491</v>
      </c>
      <c r="I2320" t="s">
        <v>2492</v>
      </c>
    </row>
    <row r="2321" spans="1:9" x14ac:dyDescent="0.3">
      <c r="A2321">
        <v>4101</v>
      </c>
      <c r="B2321" t="s">
        <v>782</v>
      </c>
      <c r="C2321" s="9"/>
      <c r="D2321" s="9">
        <v>4.4776119402985</v>
      </c>
      <c r="E2321" s="9"/>
      <c r="F2321" s="9"/>
      <c r="G2321" s="9">
        <f t="shared" si="36"/>
        <v>4.4776119402985</v>
      </c>
      <c r="H2321" t="s">
        <v>2483</v>
      </c>
      <c r="I2321" t="s">
        <v>2472</v>
      </c>
    </row>
    <row r="2322" spans="1:9" x14ac:dyDescent="0.3">
      <c r="A2322">
        <v>4324</v>
      </c>
      <c r="B2322" t="s">
        <v>2147</v>
      </c>
      <c r="C2322" s="9"/>
      <c r="D2322" s="9">
        <v>4.4776119402985</v>
      </c>
      <c r="E2322" s="9"/>
      <c r="F2322" s="9"/>
      <c r="G2322" s="9">
        <f t="shared" si="36"/>
        <v>4.4776119402985</v>
      </c>
      <c r="H2322" t="s">
        <v>2511</v>
      </c>
      <c r="I2322" t="s">
        <v>2512</v>
      </c>
    </row>
    <row r="2323" spans="1:9" x14ac:dyDescent="0.3">
      <c r="A2323">
        <v>4967</v>
      </c>
      <c r="B2323" t="s">
        <v>960</v>
      </c>
      <c r="C2323" s="9"/>
      <c r="D2323" s="9">
        <v>4.4776119402985</v>
      </c>
      <c r="E2323" s="9"/>
      <c r="F2323" s="9"/>
      <c r="G2323" s="9">
        <f t="shared" si="36"/>
        <v>4.4776119402985</v>
      </c>
      <c r="H2323" t="s">
        <v>2499</v>
      </c>
      <c r="I2323" t="s">
        <v>2470</v>
      </c>
    </row>
    <row r="2324" spans="1:9" x14ac:dyDescent="0.3">
      <c r="A2324">
        <v>6349</v>
      </c>
      <c r="B2324" t="s">
        <v>1229</v>
      </c>
      <c r="C2324" s="9"/>
      <c r="D2324" s="9">
        <v>4.4776119402985</v>
      </c>
      <c r="E2324" s="9"/>
      <c r="F2324" s="9"/>
      <c r="G2324" s="9">
        <f t="shared" si="36"/>
        <v>4.4776119402985</v>
      </c>
      <c r="H2324" t="s">
        <v>2482</v>
      </c>
      <c r="I2324" t="s">
        <v>2477</v>
      </c>
    </row>
    <row r="2325" spans="1:9" x14ac:dyDescent="0.3">
      <c r="A2325">
        <v>6365</v>
      </c>
      <c r="B2325" t="s">
        <v>2261</v>
      </c>
      <c r="C2325" s="9"/>
      <c r="D2325" s="9">
        <v>4.4776119402985</v>
      </c>
      <c r="E2325" s="9"/>
      <c r="F2325" s="9"/>
      <c r="G2325" s="9">
        <f t="shared" si="36"/>
        <v>4.4776119402985</v>
      </c>
      <c r="H2325" t="s">
        <v>2529</v>
      </c>
      <c r="I2325" t="s">
        <v>2510</v>
      </c>
    </row>
    <row r="2326" spans="1:9" x14ac:dyDescent="0.3">
      <c r="A2326">
        <v>7034</v>
      </c>
      <c r="B2326" t="s">
        <v>1364</v>
      </c>
      <c r="C2326" s="9"/>
      <c r="D2326" s="9">
        <v>4.4776119402985</v>
      </c>
      <c r="E2326" s="9"/>
      <c r="F2326" s="9"/>
      <c r="G2326" s="9">
        <f t="shared" si="36"/>
        <v>4.4776119402985</v>
      </c>
      <c r="H2326" t="s">
        <v>2486</v>
      </c>
      <c r="I2326" t="s">
        <v>2468</v>
      </c>
    </row>
    <row r="2327" spans="1:9" x14ac:dyDescent="0.3">
      <c r="A2327">
        <v>7113</v>
      </c>
      <c r="B2327" t="s">
        <v>2308</v>
      </c>
      <c r="C2327" s="9"/>
      <c r="D2327" s="9">
        <v>4.4776119402985</v>
      </c>
      <c r="E2327" s="9"/>
      <c r="F2327" s="9"/>
      <c r="G2327" s="9">
        <f t="shared" si="36"/>
        <v>4.4776119402985</v>
      </c>
      <c r="H2327" t="s">
        <v>2528</v>
      </c>
      <c r="I2327" t="s">
        <v>2510</v>
      </c>
    </row>
    <row r="2328" spans="1:9" x14ac:dyDescent="0.3">
      <c r="A2328">
        <v>7460</v>
      </c>
      <c r="B2328" t="s">
        <v>1447</v>
      </c>
      <c r="C2328" s="9"/>
      <c r="D2328" s="9">
        <v>4.4776119402985</v>
      </c>
      <c r="E2328" s="9"/>
      <c r="F2328" s="9"/>
      <c r="G2328" s="9">
        <f t="shared" si="36"/>
        <v>4.4776119402985</v>
      </c>
      <c r="H2328" t="s">
        <v>4</v>
      </c>
      <c r="I2328" t="s">
        <v>2472</v>
      </c>
    </row>
    <row r="2329" spans="1:9" x14ac:dyDescent="0.3">
      <c r="A2329">
        <v>7531</v>
      </c>
      <c r="B2329" t="s">
        <v>1461</v>
      </c>
      <c r="C2329" s="9"/>
      <c r="D2329" s="9">
        <v>4.4776119402985</v>
      </c>
      <c r="E2329" s="9"/>
      <c r="F2329" s="9"/>
      <c r="G2329" s="9">
        <f t="shared" si="36"/>
        <v>4.4776119402985</v>
      </c>
      <c r="H2329" t="s">
        <v>2495</v>
      </c>
      <c r="I2329" t="s">
        <v>2470</v>
      </c>
    </row>
    <row r="2330" spans="1:9" x14ac:dyDescent="0.3">
      <c r="A2330">
        <v>7847</v>
      </c>
      <c r="B2330" t="s">
        <v>1524</v>
      </c>
      <c r="C2330" s="9"/>
      <c r="D2330" s="9">
        <v>4.4776119402985</v>
      </c>
      <c r="E2330" s="9"/>
      <c r="F2330" s="9"/>
      <c r="G2330" s="9">
        <f t="shared" si="36"/>
        <v>4.4776119402985</v>
      </c>
      <c r="H2330" t="s">
        <v>2473</v>
      </c>
      <c r="I2330" t="s">
        <v>2474</v>
      </c>
    </row>
    <row r="2331" spans="1:9" x14ac:dyDescent="0.3">
      <c r="A2331">
        <v>9338</v>
      </c>
      <c r="B2331" t="s">
        <v>2429</v>
      </c>
      <c r="C2331" s="9"/>
      <c r="D2331" s="9">
        <v>4.4776119402985</v>
      </c>
      <c r="E2331" s="9"/>
      <c r="F2331" s="9"/>
      <c r="G2331" s="9">
        <f t="shared" si="36"/>
        <v>4.4776119402985</v>
      </c>
      <c r="H2331" t="s">
        <v>2491</v>
      </c>
      <c r="I2331" t="s">
        <v>2492</v>
      </c>
    </row>
    <row r="2332" spans="1:9" x14ac:dyDescent="0.3">
      <c r="A2332">
        <v>9483</v>
      </c>
      <c r="B2332" t="s">
        <v>1865</v>
      </c>
      <c r="C2332" s="9"/>
      <c r="D2332" s="9">
        <v>4.4776119402985</v>
      </c>
      <c r="E2332" s="9"/>
      <c r="F2332" s="9"/>
      <c r="G2332" s="9">
        <f t="shared" si="36"/>
        <v>4.4776119402985</v>
      </c>
      <c r="H2332" t="s">
        <v>9</v>
      </c>
      <c r="I2332" t="s">
        <v>2519</v>
      </c>
    </row>
    <row r="2333" spans="1:9" x14ac:dyDescent="0.3">
      <c r="A2333">
        <v>1226</v>
      </c>
      <c r="B2333" t="s">
        <v>215</v>
      </c>
      <c r="C2333" s="9"/>
      <c r="D2333" s="9"/>
      <c r="E2333" s="9"/>
      <c r="F2333" s="9">
        <v>4.4651162790697603</v>
      </c>
      <c r="G2333" s="9">
        <f t="shared" si="36"/>
        <v>4.4651162790697603</v>
      </c>
      <c r="H2333" t="s">
        <v>2527</v>
      </c>
      <c r="I2333" t="s">
        <v>2506</v>
      </c>
    </row>
    <row r="2334" spans="1:9" x14ac:dyDescent="0.3">
      <c r="A2334">
        <v>2393</v>
      </c>
      <c r="B2334" t="s">
        <v>440</v>
      </c>
      <c r="C2334" s="9"/>
      <c r="D2334" s="9"/>
      <c r="E2334" s="9"/>
      <c r="F2334" s="9">
        <v>4.4651162790697603</v>
      </c>
      <c r="G2334" s="9">
        <f t="shared" si="36"/>
        <v>4.4651162790697603</v>
      </c>
      <c r="H2334" t="s">
        <v>2521</v>
      </c>
      <c r="I2334" t="s">
        <v>2519</v>
      </c>
    </row>
    <row r="2335" spans="1:9" x14ac:dyDescent="0.3">
      <c r="A2335">
        <v>2489</v>
      </c>
      <c r="B2335" t="s">
        <v>2037</v>
      </c>
      <c r="C2335" s="9"/>
      <c r="D2335" s="9"/>
      <c r="E2335" s="9"/>
      <c r="F2335" s="9">
        <v>4.4651162790697603</v>
      </c>
      <c r="G2335" s="9">
        <f t="shared" si="36"/>
        <v>4.4651162790697603</v>
      </c>
      <c r="H2335" t="s">
        <v>2530</v>
      </c>
      <c r="I2335" t="s">
        <v>2519</v>
      </c>
    </row>
    <row r="2336" spans="1:9" x14ac:dyDescent="0.3">
      <c r="A2336">
        <v>3500</v>
      </c>
      <c r="B2336" t="s">
        <v>2094</v>
      </c>
      <c r="C2336" s="9"/>
      <c r="D2336" s="9"/>
      <c r="E2336" s="9"/>
      <c r="F2336" s="9">
        <v>4.4651162790697603</v>
      </c>
      <c r="G2336" s="9">
        <f t="shared" si="36"/>
        <v>4.4651162790697603</v>
      </c>
      <c r="H2336" t="s">
        <v>2521</v>
      </c>
      <c r="I2336" t="s">
        <v>2519</v>
      </c>
    </row>
    <row r="2337" spans="1:9" x14ac:dyDescent="0.3">
      <c r="A2337">
        <v>4613</v>
      </c>
      <c r="B2337" t="s">
        <v>883</v>
      </c>
      <c r="C2337" s="9"/>
      <c r="D2337" s="9"/>
      <c r="E2337" s="9"/>
      <c r="F2337" s="9">
        <v>4.4651162790697603</v>
      </c>
      <c r="G2337" s="9">
        <f t="shared" si="36"/>
        <v>4.4651162790697603</v>
      </c>
      <c r="H2337" t="s">
        <v>2507</v>
      </c>
      <c r="I2337" t="s">
        <v>2506</v>
      </c>
    </row>
    <row r="2338" spans="1:9" x14ac:dyDescent="0.3">
      <c r="A2338">
        <v>5757</v>
      </c>
      <c r="B2338" t="s">
        <v>1110</v>
      </c>
      <c r="C2338" s="9"/>
      <c r="D2338" s="9"/>
      <c r="E2338" s="9"/>
      <c r="F2338" s="9">
        <v>4.4651162790697603</v>
      </c>
      <c r="G2338" s="9">
        <f t="shared" si="36"/>
        <v>4.4651162790697603</v>
      </c>
      <c r="H2338" t="s">
        <v>2478</v>
      </c>
      <c r="I2338" t="s">
        <v>2474</v>
      </c>
    </row>
    <row r="2339" spans="1:9" x14ac:dyDescent="0.3">
      <c r="A2339">
        <v>6247</v>
      </c>
      <c r="B2339" t="s">
        <v>2248</v>
      </c>
      <c r="C2339" s="9"/>
      <c r="D2339" s="9"/>
      <c r="E2339" s="9"/>
      <c r="F2339" s="9">
        <v>4.4651162790697603</v>
      </c>
      <c r="G2339" s="9">
        <f t="shared" si="36"/>
        <v>4.4651162790697603</v>
      </c>
      <c r="H2339" t="s">
        <v>2502</v>
      </c>
      <c r="I2339" t="s">
        <v>2497</v>
      </c>
    </row>
    <row r="2340" spans="1:9" x14ac:dyDescent="0.3">
      <c r="A2340">
        <v>6305</v>
      </c>
      <c r="B2340" t="s">
        <v>2254</v>
      </c>
      <c r="C2340" s="9"/>
      <c r="D2340" s="9"/>
      <c r="E2340" s="9"/>
      <c r="F2340" s="9">
        <v>4.4651162790697603</v>
      </c>
      <c r="G2340" s="9">
        <f t="shared" si="36"/>
        <v>4.4651162790697603</v>
      </c>
      <c r="H2340" t="s">
        <v>2514</v>
      </c>
      <c r="I2340" t="s">
        <v>2512</v>
      </c>
    </row>
    <row r="2341" spans="1:9" x14ac:dyDescent="0.3">
      <c r="A2341">
        <v>7426</v>
      </c>
      <c r="B2341" t="s">
        <v>2334</v>
      </c>
      <c r="C2341" s="9"/>
      <c r="D2341" s="9"/>
      <c r="E2341" s="9"/>
      <c r="F2341" s="9">
        <v>4.4651162790697603</v>
      </c>
      <c r="G2341" s="9">
        <f t="shared" si="36"/>
        <v>4.4651162790697603</v>
      </c>
      <c r="H2341" t="s">
        <v>2509</v>
      </c>
      <c r="I2341" t="s">
        <v>2510</v>
      </c>
    </row>
    <row r="2342" spans="1:9" x14ac:dyDescent="0.3">
      <c r="A2342">
        <v>7550</v>
      </c>
      <c r="B2342" t="s">
        <v>2342</v>
      </c>
      <c r="C2342" s="9"/>
      <c r="D2342" s="9"/>
      <c r="E2342" s="9"/>
      <c r="F2342" s="9">
        <v>4.4651162790697603</v>
      </c>
      <c r="G2342" s="9">
        <f t="shared" si="36"/>
        <v>4.4651162790697603</v>
      </c>
      <c r="H2342" t="s">
        <v>2502</v>
      </c>
      <c r="I2342" t="s">
        <v>2497</v>
      </c>
    </row>
    <row r="2343" spans="1:9" x14ac:dyDescent="0.3">
      <c r="A2343">
        <v>1152</v>
      </c>
      <c r="B2343" t="s">
        <v>1954</v>
      </c>
      <c r="C2343" s="9"/>
      <c r="D2343" s="9">
        <v>4.0298507462686501</v>
      </c>
      <c r="E2343" s="9"/>
      <c r="F2343" s="9"/>
      <c r="G2343" s="9">
        <f t="shared" si="36"/>
        <v>4.0298507462686501</v>
      </c>
      <c r="H2343" t="s">
        <v>2528</v>
      </c>
      <c r="I2343" t="s">
        <v>2510</v>
      </c>
    </row>
    <row r="2344" spans="1:9" x14ac:dyDescent="0.3">
      <c r="A2344">
        <v>1200</v>
      </c>
      <c r="B2344" t="s">
        <v>207</v>
      </c>
      <c r="C2344" s="9"/>
      <c r="D2344" s="9">
        <v>4.0298507462686501</v>
      </c>
      <c r="E2344" s="9"/>
      <c r="F2344" s="9"/>
      <c r="G2344" s="9">
        <f t="shared" si="36"/>
        <v>4.0298507462686501</v>
      </c>
      <c r="H2344" t="s">
        <v>2491</v>
      </c>
      <c r="I2344" t="s">
        <v>2492</v>
      </c>
    </row>
    <row r="2345" spans="1:9" x14ac:dyDescent="0.3">
      <c r="A2345">
        <v>2685</v>
      </c>
      <c r="B2345" t="s">
        <v>2055</v>
      </c>
      <c r="C2345" s="9"/>
      <c r="D2345" s="9">
        <v>4.0298507462686501</v>
      </c>
      <c r="E2345" s="9"/>
      <c r="F2345" s="9"/>
      <c r="G2345" s="9">
        <f t="shared" si="36"/>
        <v>4.0298507462686501</v>
      </c>
      <c r="H2345" t="s">
        <v>2496</v>
      </c>
      <c r="I2345" t="s">
        <v>2497</v>
      </c>
    </row>
    <row r="2346" spans="1:9" x14ac:dyDescent="0.3">
      <c r="A2346">
        <v>1429</v>
      </c>
      <c r="B2346" t="s">
        <v>1971</v>
      </c>
      <c r="C2346" s="9"/>
      <c r="D2346" s="9"/>
      <c r="E2346" s="9"/>
      <c r="F2346" s="9">
        <v>3.9069767441860401</v>
      </c>
      <c r="G2346" s="9">
        <f t="shared" si="36"/>
        <v>3.9069767441860401</v>
      </c>
      <c r="H2346" t="s">
        <v>2478</v>
      </c>
      <c r="I2346" t="s">
        <v>2474</v>
      </c>
    </row>
    <row r="2347" spans="1:9" x14ac:dyDescent="0.3">
      <c r="A2347">
        <v>1653</v>
      </c>
      <c r="B2347" t="s">
        <v>304</v>
      </c>
      <c r="C2347" s="9"/>
      <c r="D2347" s="9"/>
      <c r="E2347" s="9"/>
      <c r="F2347" s="9">
        <v>3.9069767441860401</v>
      </c>
      <c r="G2347" s="9">
        <f t="shared" si="36"/>
        <v>3.9069767441860401</v>
      </c>
      <c r="H2347" t="s">
        <v>1131</v>
      </c>
      <c r="I2347" t="s">
        <v>2477</v>
      </c>
    </row>
    <row r="2348" spans="1:9" x14ac:dyDescent="0.3">
      <c r="A2348">
        <v>2699</v>
      </c>
      <c r="B2348" t="s">
        <v>2058</v>
      </c>
      <c r="C2348" s="9"/>
      <c r="D2348" s="9"/>
      <c r="E2348" s="9"/>
      <c r="F2348" s="9">
        <v>3.9069767441860401</v>
      </c>
      <c r="G2348" s="9">
        <f t="shared" si="36"/>
        <v>3.9069767441860401</v>
      </c>
      <c r="H2348" t="s">
        <v>2526</v>
      </c>
      <c r="I2348" t="s">
        <v>2519</v>
      </c>
    </row>
    <row r="2349" spans="1:9" x14ac:dyDescent="0.3">
      <c r="A2349">
        <v>2831</v>
      </c>
      <c r="B2349" t="s">
        <v>2061</v>
      </c>
      <c r="C2349" s="9"/>
      <c r="D2349" s="9"/>
      <c r="E2349" s="9"/>
      <c r="F2349" s="9">
        <v>3.9069767441860401</v>
      </c>
      <c r="G2349" s="9">
        <f t="shared" si="36"/>
        <v>3.9069767441860401</v>
      </c>
      <c r="H2349" t="s">
        <v>2522</v>
      </c>
      <c r="I2349" t="s">
        <v>2517</v>
      </c>
    </row>
    <row r="2350" spans="1:9" x14ac:dyDescent="0.3">
      <c r="A2350">
        <v>3292</v>
      </c>
      <c r="B2350" t="s">
        <v>2081</v>
      </c>
      <c r="C2350" s="9"/>
      <c r="D2350" s="9"/>
      <c r="E2350" s="9"/>
      <c r="F2350" s="9">
        <v>3.9069767441860401</v>
      </c>
      <c r="G2350" s="9">
        <f t="shared" si="36"/>
        <v>3.9069767441860401</v>
      </c>
      <c r="H2350" t="s">
        <v>2478</v>
      </c>
      <c r="I2350" t="s">
        <v>2474</v>
      </c>
    </row>
    <row r="2351" spans="1:9" x14ac:dyDescent="0.3">
      <c r="A2351">
        <v>3447</v>
      </c>
      <c r="B2351" t="s">
        <v>2090</v>
      </c>
      <c r="C2351" s="9"/>
      <c r="D2351" s="9"/>
      <c r="E2351" s="9"/>
      <c r="F2351" s="9">
        <v>3.9069767441860401</v>
      </c>
      <c r="G2351" s="9">
        <f t="shared" si="36"/>
        <v>3.9069767441860401</v>
      </c>
      <c r="H2351" t="s">
        <v>2529</v>
      </c>
      <c r="I2351" t="s">
        <v>2510</v>
      </c>
    </row>
    <row r="2352" spans="1:9" x14ac:dyDescent="0.3">
      <c r="A2352">
        <v>5465</v>
      </c>
      <c r="B2352" t="s">
        <v>1052</v>
      </c>
      <c r="C2352" s="9"/>
      <c r="D2352" s="9"/>
      <c r="E2352" s="9"/>
      <c r="F2352" s="9">
        <v>3.9069767441860401</v>
      </c>
      <c r="G2352" s="9">
        <f t="shared" si="36"/>
        <v>3.9069767441860401</v>
      </c>
      <c r="H2352" t="s">
        <v>2486</v>
      </c>
      <c r="I2352" t="s">
        <v>2468</v>
      </c>
    </row>
    <row r="2353" spans="1:9" x14ac:dyDescent="0.3">
      <c r="A2353">
        <v>5793</v>
      </c>
      <c r="B2353" t="s">
        <v>1116</v>
      </c>
      <c r="C2353" s="9"/>
      <c r="D2353" s="9"/>
      <c r="E2353" s="9"/>
      <c r="F2353" s="9">
        <v>3.9069767441860401</v>
      </c>
      <c r="G2353" s="9">
        <f t="shared" si="36"/>
        <v>3.9069767441860401</v>
      </c>
      <c r="H2353" t="s">
        <v>2481</v>
      </c>
      <c r="I2353" t="s">
        <v>2466</v>
      </c>
    </row>
    <row r="2354" spans="1:9" x14ac:dyDescent="0.3">
      <c r="A2354">
        <v>7462</v>
      </c>
      <c r="B2354" t="s">
        <v>2337</v>
      </c>
      <c r="C2354" s="9"/>
      <c r="D2354" s="9"/>
      <c r="E2354" s="9"/>
      <c r="F2354" s="9">
        <v>3.9069767441860401</v>
      </c>
      <c r="G2354" s="9">
        <f t="shared" si="36"/>
        <v>3.9069767441860401</v>
      </c>
      <c r="H2354" t="s">
        <v>2490</v>
      </c>
      <c r="I2354" t="s">
        <v>2472</v>
      </c>
    </row>
    <row r="2355" spans="1:9" x14ac:dyDescent="0.3">
      <c r="A2355">
        <v>8838</v>
      </c>
      <c r="B2355" t="s">
        <v>2401</v>
      </c>
      <c r="C2355" s="9"/>
      <c r="D2355" s="9"/>
      <c r="E2355" s="9"/>
      <c r="F2355" s="9">
        <v>3.9069767441860401</v>
      </c>
      <c r="G2355" s="9">
        <f t="shared" si="36"/>
        <v>3.9069767441860401</v>
      </c>
      <c r="H2355" t="s">
        <v>2498</v>
      </c>
      <c r="I2355" t="s">
        <v>2470</v>
      </c>
    </row>
    <row r="2356" spans="1:9" x14ac:dyDescent="0.3">
      <c r="A2356">
        <v>9260</v>
      </c>
      <c r="B2356" t="s">
        <v>2425</v>
      </c>
      <c r="C2356" s="9"/>
      <c r="D2356" s="9"/>
      <c r="E2356" s="9"/>
      <c r="F2356" s="9">
        <v>3.9069767441860401</v>
      </c>
      <c r="G2356" s="9">
        <f t="shared" si="36"/>
        <v>3.9069767441860401</v>
      </c>
      <c r="H2356" t="s">
        <v>2526</v>
      </c>
      <c r="I2356" t="s">
        <v>2519</v>
      </c>
    </row>
    <row r="2357" spans="1:9" x14ac:dyDescent="0.3">
      <c r="A2357">
        <v>9689</v>
      </c>
      <c r="B2357" t="s">
        <v>2449</v>
      </c>
      <c r="C2357" s="9"/>
      <c r="D2357" s="9"/>
      <c r="E2357" s="9"/>
      <c r="F2357" s="9">
        <v>3.9069767441860401</v>
      </c>
      <c r="G2357" s="9">
        <f t="shared" si="36"/>
        <v>3.9069767441860401</v>
      </c>
      <c r="H2357" t="s">
        <v>1131</v>
      </c>
      <c r="I2357" t="s">
        <v>2477</v>
      </c>
    </row>
    <row r="2358" spans="1:9" x14ac:dyDescent="0.3">
      <c r="A2358">
        <v>2339</v>
      </c>
      <c r="B2358" t="s">
        <v>428</v>
      </c>
      <c r="C2358" s="9"/>
      <c r="D2358" s="9">
        <v>3.5820895522387999</v>
      </c>
      <c r="E2358" s="9"/>
      <c r="F2358" s="9"/>
      <c r="G2358" s="9">
        <f t="shared" si="36"/>
        <v>3.5820895522387999</v>
      </c>
      <c r="H2358" t="s">
        <v>2482</v>
      </c>
      <c r="I2358" t="s">
        <v>2477</v>
      </c>
    </row>
    <row r="2359" spans="1:9" x14ac:dyDescent="0.3">
      <c r="A2359">
        <v>3965</v>
      </c>
      <c r="B2359" t="s">
        <v>751</v>
      </c>
      <c r="C2359" s="9"/>
      <c r="D2359" s="9">
        <v>3.5820895522387999</v>
      </c>
      <c r="E2359" s="9"/>
      <c r="F2359" s="9"/>
      <c r="G2359" s="9">
        <f t="shared" si="36"/>
        <v>3.5820895522387999</v>
      </c>
      <c r="H2359" t="s">
        <v>2513</v>
      </c>
      <c r="I2359" t="s">
        <v>2512</v>
      </c>
    </row>
    <row r="2360" spans="1:9" x14ac:dyDescent="0.3">
      <c r="A2360">
        <v>4504</v>
      </c>
      <c r="B2360" t="s">
        <v>868</v>
      </c>
      <c r="C2360" s="9"/>
      <c r="D2360" s="9">
        <v>3.5820895522387999</v>
      </c>
      <c r="E2360" s="9"/>
      <c r="F2360" s="9"/>
      <c r="G2360" s="9">
        <f t="shared" si="36"/>
        <v>3.5820895522387999</v>
      </c>
      <c r="H2360" t="s">
        <v>2483</v>
      </c>
      <c r="I2360" t="s">
        <v>2472</v>
      </c>
    </row>
    <row r="2361" spans="1:9" x14ac:dyDescent="0.3">
      <c r="A2361">
        <v>7418</v>
      </c>
      <c r="B2361" t="s">
        <v>2332</v>
      </c>
      <c r="C2361" s="9"/>
      <c r="D2361" s="9">
        <v>3.5820895522387999</v>
      </c>
      <c r="E2361" s="9"/>
      <c r="F2361" s="9"/>
      <c r="G2361" s="9">
        <f t="shared" si="36"/>
        <v>3.5820895522387999</v>
      </c>
      <c r="H2361" t="s">
        <v>2509</v>
      </c>
      <c r="I2361" t="s">
        <v>2510</v>
      </c>
    </row>
    <row r="2362" spans="1:9" x14ac:dyDescent="0.3">
      <c r="A2362">
        <v>7681</v>
      </c>
      <c r="B2362" t="s">
        <v>1491</v>
      </c>
      <c r="C2362" s="9"/>
      <c r="D2362" s="9">
        <v>3.5820895522387999</v>
      </c>
      <c r="E2362" s="9"/>
      <c r="F2362" s="9"/>
      <c r="G2362" s="9">
        <f t="shared" si="36"/>
        <v>3.5820895522387999</v>
      </c>
      <c r="H2362" t="s">
        <v>2495</v>
      </c>
      <c r="I2362" t="s">
        <v>2470</v>
      </c>
    </row>
    <row r="2363" spans="1:9" x14ac:dyDescent="0.3">
      <c r="A2363">
        <v>7709</v>
      </c>
      <c r="B2363" t="s">
        <v>1497</v>
      </c>
      <c r="C2363" s="9"/>
      <c r="D2363" s="9">
        <v>3.5820895522387999</v>
      </c>
      <c r="E2363" s="9"/>
      <c r="F2363" s="9"/>
      <c r="G2363" s="9">
        <f t="shared" si="36"/>
        <v>3.5820895522387999</v>
      </c>
      <c r="H2363" t="s">
        <v>2489</v>
      </c>
      <c r="I2363" t="s">
        <v>2480</v>
      </c>
    </row>
    <row r="2364" spans="1:9" x14ac:dyDescent="0.3">
      <c r="A2364">
        <v>7848</v>
      </c>
      <c r="B2364" t="s">
        <v>2359</v>
      </c>
      <c r="C2364" s="9"/>
      <c r="D2364" s="9">
        <v>3.5820895522387999</v>
      </c>
      <c r="E2364" s="9"/>
      <c r="F2364" s="9"/>
      <c r="G2364" s="9">
        <f t="shared" si="36"/>
        <v>3.5820895522387999</v>
      </c>
      <c r="H2364" t="s">
        <v>2491</v>
      </c>
      <c r="I2364" t="s">
        <v>2492</v>
      </c>
    </row>
    <row r="2365" spans="1:9" x14ac:dyDescent="0.3">
      <c r="A2365">
        <v>1016</v>
      </c>
      <c r="B2365" t="s">
        <v>167</v>
      </c>
      <c r="C2365" s="9"/>
      <c r="D2365" s="9"/>
      <c r="E2365" s="9"/>
      <c r="F2365" s="9">
        <v>3.34883720930232</v>
      </c>
      <c r="G2365" s="9">
        <f t="shared" si="36"/>
        <v>3.34883720930232</v>
      </c>
      <c r="H2365" t="s">
        <v>2523</v>
      </c>
      <c r="I2365" t="s">
        <v>2519</v>
      </c>
    </row>
    <row r="2366" spans="1:9" x14ac:dyDescent="0.3">
      <c r="A2366">
        <v>1219</v>
      </c>
      <c r="B2366" t="s">
        <v>211</v>
      </c>
      <c r="C2366" s="9"/>
      <c r="D2366" s="9"/>
      <c r="E2366" s="9"/>
      <c r="F2366" s="9">
        <v>3.34883720930232</v>
      </c>
      <c r="G2366" s="9">
        <f t="shared" si="36"/>
        <v>3.34883720930232</v>
      </c>
      <c r="H2366" t="s">
        <v>2499</v>
      </c>
      <c r="I2366" t="s">
        <v>2470</v>
      </c>
    </row>
    <row r="2367" spans="1:9" x14ac:dyDescent="0.3">
      <c r="A2367">
        <v>3580</v>
      </c>
      <c r="B2367" t="s">
        <v>2101</v>
      </c>
      <c r="C2367" s="9"/>
      <c r="D2367" s="9"/>
      <c r="E2367" s="9"/>
      <c r="F2367" s="9">
        <v>3.34883720930232</v>
      </c>
      <c r="G2367" s="9">
        <f t="shared" si="36"/>
        <v>3.34883720930232</v>
      </c>
      <c r="H2367" t="s">
        <v>2504</v>
      </c>
      <c r="I2367" t="s">
        <v>2497</v>
      </c>
    </row>
    <row r="2368" spans="1:9" x14ac:dyDescent="0.3">
      <c r="A2368">
        <v>4080</v>
      </c>
      <c r="B2368" t="s">
        <v>776</v>
      </c>
      <c r="C2368" s="9"/>
      <c r="D2368" s="9"/>
      <c r="E2368" s="9"/>
      <c r="F2368" s="9">
        <v>3.34883720930232</v>
      </c>
      <c r="G2368" s="9">
        <f t="shared" si="36"/>
        <v>3.34883720930232</v>
      </c>
      <c r="H2368" t="s">
        <v>2507</v>
      </c>
      <c r="I2368" t="s">
        <v>2506</v>
      </c>
    </row>
    <row r="2369" spans="1:9" x14ac:dyDescent="0.3">
      <c r="A2369">
        <v>4281</v>
      </c>
      <c r="B2369" t="s">
        <v>2144</v>
      </c>
      <c r="C2369" s="9"/>
      <c r="D2369" s="9"/>
      <c r="E2369" s="9"/>
      <c r="F2369" s="9">
        <v>3.34883720930232</v>
      </c>
      <c r="G2369" s="9">
        <f t="shared" si="36"/>
        <v>3.34883720930232</v>
      </c>
      <c r="H2369" t="s">
        <v>2529</v>
      </c>
      <c r="I2369" t="s">
        <v>2510</v>
      </c>
    </row>
    <row r="2370" spans="1:9" x14ac:dyDescent="0.3">
      <c r="A2370">
        <v>5077</v>
      </c>
      <c r="B2370" t="s">
        <v>977</v>
      </c>
      <c r="C2370" s="9"/>
      <c r="D2370" s="9"/>
      <c r="E2370" s="9"/>
      <c r="F2370" s="9">
        <v>3.34883720930232</v>
      </c>
      <c r="G2370" s="9">
        <f t="shared" ref="G2370:G2433" si="37">C2370+D2370+E2370+F2370</f>
        <v>3.34883720930232</v>
      </c>
      <c r="H2370" t="s">
        <v>2513</v>
      </c>
      <c r="I2370" t="s">
        <v>2512</v>
      </c>
    </row>
    <row r="2371" spans="1:9" x14ac:dyDescent="0.3">
      <c r="A2371">
        <v>5232</v>
      </c>
      <c r="B2371" t="s">
        <v>2194</v>
      </c>
      <c r="C2371" s="9"/>
      <c r="D2371" s="9"/>
      <c r="E2371" s="9"/>
      <c r="F2371" s="9">
        <v>3.34883720930232</v>
      </c>
      <c r="G2371" s="9">
        <f t="shared" si="37"/>
        <v>3.34883720930232</v>
      </c>
      <c r="H2371" t="s">
        <v>2509</v>
      </c>
      <c r="I2371" t="s">
        <v>2510</v>
      </c>
    </row>
    <row r="2372" spans="1:9" x14ac:dyDescent="0.3">
      <c r="A2372">
        <v>5295</v>
      </c>
      <c r="B2372" t="s">
        <v>2198</v>
      </c>
      <c r="C2372" s="9"/>
      <c r="D2372" s="9"/>
      <c r="E2372" s="9"/>
      <c r="F2372" s="9">
        <v>3.34883720930232</v>
      </c>
      <c r="G2372" s="9">
        <f t="shared" si="37"/>
        <v>3.34883720930232</v>
      </c>
      <c r="H2372" t="s">
        <v>2501</v>
      </c>
      <c r="I2372" t="s">
        <v>2468</v>
      </c>
    </row>
    <row r="2373" spans="1:9" x14ac:dyDescent="0.3">
      <c r="A2373">
        <v>5684</v>
      </c>
      <c r="B2373" t="s">
        <v>2215</v>
      </c>
      <c r="C2373" s="9"/>
      <c r="D2373" s="9"/>
      <c r="E2373" s="9"/>
      <c r="F2373" s="9">
        <v>3.34883720930232</v>
      </c>
      <c r="G2373" s="9">
        <f t="shared" si="37"/>
        <v>3.34883720930232</v>
      </c>
      <c r="H2373" t="s">
        <v>2507</v>
      </c>
      <c r="I2373" t="s">
        <v>2506</v>
      </c>
    </row>
    <row r="2374" spans="1:9" x14ac:dyDescent="0.3">
      <c r="A2374">
        <v>6388</v>
      </c>
      <c r="B2374" t="s">
        <v>2263</v>
      </c>
      <c r="C2374" s="9"/>
      <c r="D2374" s="9"/>
      <c r="E2374" s="9"/>
      <c r="F2374" s="9">
        <v>3.34883720930232</v>
      </c>
      <c r="G2374" s="9">
        <f t="shared" si="37"/>
        <v>3.34883720930232</v>
      </c>
      <c r="H2374" t="s">
        <v>2529</v>
      </c>
      <c r="I2374" t="s">
        <v>2510</v>
      </c>
    </row>
    <row r="2375" spans="1:9" x14ac:dyDescent="0.3">
      <c r="A2375">
        <v>6401</v>
      </c>
      <c r="B2375" t="s">
        <v>2264</v>
      </c>
      <c r="C2375" s="9"/>
      <c r="D2375" s="9"/>
      <c r="E2375" s="9"/>
      <c r="F2375" s="9">
        <v>3.34883720930232</v>
      </c>
      <c r="G2375" s="9">
        <f t="shared" si="37"/>
        <v>3.34883720930232</v>
      </c>
      <c r="H2375" t="s">
        <v>2518</v>
      </c>
      <c r="I2375" t="s">
        <v>2519</v>
      </c>
    </row>
    <row r="2376" spans="1:9" x14ac:dyDescent="0.3">
      <c r="A2376">
        <v>6437</v>
      </c>
      <c r="B2376" t="s">
        <v>1250</v>
      </c>
      <c r="C2376" s="9"/>
      <c r="D2376" s="9"/>
      <c r="E2376" s="9"/>
      <c r="F2376" s="9">
        <v>3.34883720930232</v>
      </c>
      <c r="G2376" s="9">
        <f t="shared" si="37"/>
        <v>3.34883720930232</v>
      </c>
      <c r="H2376" t="s">
        <v>2518</v>
      </c>
      <c r="I2376" t="s">
        <v>2519</v>
      </c>
    </row>
    <row r="2377" spans="1:9" x14ac:dyDescent="0.3">
      <c r="A2377">
        <v>6589</v>
      </c>
      <c r="B2377" t="s">
        <v>1283</v>
      </c>
      <c r="C2377" s="9"/>
      <c r="D2377" s="9"/>
      <c r="E2377" s="9"/>
      <c r="F2377" s="9">
        <v>3.34883720930232</v>
      </c>
      <c r="G2377" s="9">
        <f t="shared" si="37"/>
        <v>3.34883720930232</v>
      </c>
      <c r="H2377" t="s">
        <v>2505</v>
      </c>
      <c r="I2377" t="s">
        <v>2506</v>
      </c>
    </row>
    <row r="2378" spans="1:9" x14ac:dyDescent="0.3">
      <c r="A2378">
        <v>6726</v>
      </c>
      <c r="B2378" t="s">
        <v>1313</v>
      </c>
      <c r="C2378" s="9"/>
      <c r="D2378" s="9"/>
      <c r="E2378" s="9"/>
      <c r="F2378" s="9">
        <v>3.34883720930232</v>
      </c>
      <c r="G2378" s="9">
        <f t="shared" si="37"/>
        <v>3.34883720930232</v>
      </c>
      <c r="H2378" t="s">
        <v>2484</v>
      </c>
      <c r="I2378" t="s">
        <v>2468</v>
      </c>
    </row>
    <row r="2379" spans="1:9" x14ac:dyDescent="0.3">
      <c r="A2379">
        <v>7053</v>
      </c>
      <c r="B2379" t="s">
        <v>1369</v>
      </c>
      <c r="C2379" s="9"/>
      <c r="D2379" s="9"/>
      <c r="E2379" s="9"/>
      <c r="F2379" s="9">
        <v>3.34883720930232</v>
      </c>
      <c r="G2379" s="9">
        <f t="shared" si="37"/>
        <v>3.34883720930232</v>
      </c>
      <c r="H2379" t="s">
        <v>2528</v>
      </c>
      <c r="I2379" t="s">
        <v>2510</v>
      </c>
    </row>
    <row r="2380" spans="1:9" x14ac:dyDescent="0.3">
      <c r="A2380">
        <v>7064</v>
      </c>
      <c r="B2380" t="s">
        <v>2306</v>
      </c>
      <c r="C2380" s="9"/>
      <c r="D2380" s="9"/>
      <c r="E2380" s="9"/>
      <c r="F2380" s="9">
        <v>3.34883720930232</v>
      </c>
      <c r="G2380" s="9">
        <f t="shared" si="37"/>
        <v>3.34883720930232</v>
      </c>
      <c r="H2380" t="s">
        <v>2490</v>
      </c>
      <c r="I2380" t="s">
        <v>2472</v>
      </c>
    </row>
    <row r="2381" spans="1:9" x14ac:dyDescent="0.3">
      <c r="A2381">
        <v>7812</v>
      </c>
      <c r="B2381" t="s">
        <v>1515</v>
      </c>
      <c r="C2381" s="9"/>
      <c r="D2381" s="9"/>
      <c r="E2381" s="9"/>
      <c r="F2381" s="9">
        <v>3.34883720930232</v>
      </c>
      <c r="G2381" s="9">
        <f t="shared" si="37"/>
        <v>3.34883720930232</v>
      </c>
      <c r="H2381" t="s">
        <v>2496</v>
      </c>
      <c r="I2381" t="s">
        <v>2497</v>
      </c>
    </row>
    <row r="2382" spans="1:9" x14ac:dyDescent="0.3">
      <c r="A2382">
        <v>8139</v>
      </c>
      <c r="B2382" t="s">
        <v>1578</v>
      </c>
      <c r="C2382" s="9"/>
      <c r="D2382" s="9"/>
      <c r="E2382" s="9"/>
      <c r="F2382" s="9">
        <v>3.34883720930232</v>
      </c>
      <c r="G2382" s="9">
        <f t="shared" si="37"/>
        <v>3.34883720930232</v>
      </c>
      <c r="H2382" t="s">
        <v>2498</v>
      </c>
      <c r="I2382" t="s">
        <v>2470</v>
      </c>
    </row>
    <row r="2383" spans="1:9" x14ac:dyDescent="0.3">
      <c r="A2383">
        <v>8321</v>
      </c>
      <c r="B2383" t="s">
        <v>1612</v>
      </c>
      <c r="C2383" s="9"/>
      <c r="D2383" s="9"/>
      <c r="E2383" s="9"/>
      <c r="F2383" s="9">
        <v>3.34883720930232</v>
      </c>
      <c r="G2383" s="9">
        <f t="shared" si="37"/>
        <v>3.34883720930232</v>
      </c>
      <c r="H2383" t="s">
        <v>310</v>
      </c>
      <c r="I2383" t="s">
        <v>2480</v>
      </c>
    </row>
    <row r="2384" spans="1:9" x14ac:dyDescent="0.3">
      <c r="A2384">
        <v>9529</v>
      </c>
      <c r="B2384" t="s">
        <v>1878</v>
      </c>
      <c r="C2384" s="9"/>
      <c r="D2384" s="9"/>
      <c r="E2384" s="9"/>
      <c r="F2384" s="9">
        <v>3.34883720930232</v>
      </c>
      <c r="G2384" s="9">
        <f t="shared" si="37"/>
        <v>3.34883720930232</v>
      </c>
      <c r="H2384" t="s">
        <v>2507</v>
      </c>
      <c r="I2384" t="s">
        <v>2506</v>
      </c>
    </row>
    <row r="2385" spans="1:9" x14ac:dyDescent="0.3">
      <c r="A2385">
        <v>9560</v>
      </c>
      <c r="B2385" t="s">
        <v>1887</v>
      </c>
      <c r="C2385" s="9"/>
      <c r="D2385" s="9"/>
      <c r="E2385" s="9"/>
      <c r="F2385" s="9">
        <v>3.34883720930232</v>
      </c>
      <c r="G2385" s="9">
        <f t="shared" si="37"/>
        <v>3.34883720930232</v>
      </c>
      <c r="H2385" t="s">
        <v>2508</v>
      </c>
      <c r="I2385" t="s">
        <v>2472</v>
      </c>
    </row>
    <row r="2386" spans="1:9" x14ac:dyDescent="0.3">
      <c r="A2386">
        <v>9780</v>
      </c>
      <c r="B2386" t="s">
        <v>1936</v>
      </c>
      <c r="C2386" s="9"/>
      <c r="D2386" s="9"/>
      <c r="E2386" s="9"/>
      <c r="F2386" s="9">
        <v>3.34883720930232</v>
      </c>
      <c r="G2386" s="9">
        <f t="shared" si="37"/>
        <v>3.34883720930232</v>
      </c>
      <c r="H2386" t="s">
        <v>2504</v>
      </c>
      <c r="I2386" t="s">
        <v>2497</v>
      </c>
    </row>
    <row r="2387" spans="1:9" x14ac:dyDescent="0.3">
      <c r="A2387">
        <v>1211</v>
      </c>
      <c r="B2387" t="s">
        <v>212</v>
      </c>
      <c r="C2387" s="9"/>
      <c r="D2387" s="9">
        <v>3.1343283582089501</v>
      </c>
      <c r="E2387" s="9"/>
      <c r="F2387" s="9"/>
      <c r="G2387" s="9">
        <f t="shared" si="37"/>
        <v>3.1343283582089501</v>
      </c>
      <c r="H2387" t="s">
        <v>2500</v>
      </c>
      <c r="I2387" t="s">
        <v>2466</v>
      </c>
    </row>
    <row r="2388" spans="1:9" x14ac:dyDescent="0.3">
      <c r="A2388">
        <v>1951</v>
      </c>
      <c r="B2388" t="s">
        <v>2005</v>
      </c>
      <c r="C2388" s="9"/>
      <c r="D2388" s="9">
        <v>3.1343283582089501</v>
      </c>
      <c r="E2388" s="9"/>
      <c r="F2388" s="9"/>
      <c r="G2388" s="9">
        <f t="shared" si="37"/>
        <v>3.1343283582089501</v>
      </c>
      <c r="H2388" t="s">
        <v>2526</v>
      </c>
      <c r="I2388" t="s">
        <v>2519</v>
      </c>
    </row>
    <row r="2389" spans="1:9" x14ac:dyDescent="0.3">
      <c r="A2389">
        <v>2245</v>
      </c>
      <c r="B2389" t="s">
        <v>406</v>
      </c>
      <c r="C2389" s="9"/>
      <c r="D2389" s="9">
        <v>3.1343283582089501</v>
      </c>
      <c r="E2389" s="9"/>
      <c r="F2389" s="9"/>
      <c r="G2389" s="9">
        <f t="shared" si="37"/>
        <v>3.1343283582089501</v>
      </c>
      <c r="H2389" t="s">
        <v>2467</v>
      </c>
      <c r="I2389" t="s">
        <v>2468</v>
      </c>
    </row>
    <row r="2390" spans="1:9" x14ac:dyDescent="0.3">
      <c r="A2390">
        <v>2304</v>
      </c>
      <c r="B2390" t="s">
        <v>2027</v>
      </c>
      <c r="C2390" s="9"/>
      <c r="D2390" s="9">
        <v>3.1343283582089501</v>
      </c>
      <c r="E2390" s="9"/>
      <c r="F2390" s="9"/>
      <c r="G2390" s="9">
        <f t="shared" si="37"/>
        <v>3.1343283582089501</v>
      </c>
      <c r="H2390" t="s">
        <v>2502</v>
      </c>
      <c r="I2390" t="s">
        <v>2497</v>
      </c>
    </row>
    <row r="2391" spans="1:9" x14ac:dyDescent="0.3">
      <c r="A2391">
        <v>3121</v>
      </c>
      <c r="B2391" t="s">
        <v>2075</v>
      </c>
      <c r="C2391" s="9"/>
      <c r="D2391" s="9">
        <v>3.1343283582089501</v>
      </c>
      <c r="E2391" s="9"/>
      <c r="F2391" s="9"/>
      <c r="G2391" s="9">
        <f t="shared" si="37"/>
        <v>3.1343283582089501</v>
      </c>
      <c r="H2391" t="s">
        <v>2526</v>
      </c>
      <c r="I2391" t="s">
        <v>2519</v>
      </c>
    </row>
    <row r="2392" spans="1:9" x14ac:dyDescent="0.3">
      <c r="A2392">
        <v>3307</v>
      </c>
      <c r="B2392" t="s">
        <v>622</v>
      </c>
      <c r="C2392" s="9"/>
      <c r="D2392" s="9">
        <v>3.1343283582089501</v>
      </c>
      <c r="E2392" s="9"/>
      <c r="F2392" s="9"/>
      <c r="G2392" s="9">
        <f t="shared" si="37"/>
        <v>3.1343283582089501</v>
      </c>
      <c r="H2392" t="s">
        <v>2499</v>
      </c>
      <c r="I2392" t="s">
        <v>2470</v>
      </c>
    </row>
    <row r="2393" spans="1:9" x14ac:dyDescent="0.3">
      <c r="A2393">
        <v>3534</v>
      </c>
      <c r="B2393" t="s">
        <v>2097</v>
      </c>
      <c r="C2393" s="9"/>
      <c r="D2393" s="9">
        <v>3.1343283582089501</v>
      </c>
      <c r="E2393" s="9"/>
      <c r="F2393" s="9"/>
      <c r="G2393" s="9">
        <f t="shared" si="37"/>
        <v>3.1343283582089501</v>
      </c>
      <c r="H2393" t="s">
        <v>2509</v>
      </c>
      <c r="I2393" t="s">
        <v>2510</v>
      </c>
    </row>
    <row r="2394" spans="1:9" x14ac:dyDescent="0.3">
      <c r="A2394">
        <v>5155</v>
      </c>
      <c r="B2394" t="s">
        <v>2192</v>
      </c>
      <c r="C2394" s="9"/>
      <c r="D2394" s="9">
        <v>3.1343283582089501</v>
      </c>
      <c r="E2394" s="9"/>
      <c r="F2394" s="9"/>
      <c r="G2394" s="9">
        <f t="shared" si="37"/>
        <v>3.1343283582089501</v>
      </c>
      <c r="H2394" t="s">
        <v>2478</v>
      </c>
      <c r="I2394" t="s">
        <v>2474</v>
      </c>
    </row>
    <row r="2395" spans="1:9" x14ac:dyDescent="0.3">
      <c r="A2395">
        <v>5567</v>
      </c>
      <c r="B2395" t="s">
        <v>2212</v>
      </c>
      <c r="C2395" s="9"/>
      <c r="D2395" s="9">
        <v>3.1343283582089501</v>
      </c>
      <c r="E2395" s="9"/>
      <c r="F2395" s="9"/>
      <c r="G2395" s="9">
        <f t="shared" si="37"/>
        <v>3.1343283582089501</v>
      </c>
      <c r="H2395" t="s">
        <v>2509</v>
      </c>
      <c r="I2395" t="s">
        <v>2510</v>
      </c>
    </row>
    <row r="2396" spans="1:9" x14ac:dyDescent="0.3">
      <c r="A2396">
        <v>6955</v>
      </c>
      <c r="B2396" t="s">
        <v>1355</v>
      </c>
      <c r="C2396" s="9"/>
      <c r="D2396" s="9">
        <v>3.1343283582089501</v>
      </c>
      <c r="E2396" s="9"/>
      <c r="F2396" s="9"/>
      <c r="G2396" s="9">
        <f t="shared" si="37"/>
        <v>3.1343283582089501</v>
      </c>
      <c r="H2396" t="s">
        <v>2526</v>
      </c>
      <c r="I2396" t="s">
        <v>2519</v>
      </c>
    </row>
    <row r="2397" spans="1:9" x14ac:dyDescent="0.3">
      <c r="A2397">
        <v>7170</v>
      </c>
      <c r="B2397" t="s">
        <v>1391</v>
      </c>
      <c r="C2397" s="9"/>
      <c r="D2397" s="9">
        <v>3.1343283582089501</v>
      </c>
      <c r="E2397" s="9"/>
      <c r="F2397" s="9"/>
      <c r="G2397" s="9">
        <f t="shared" si="37"/>
        <v>3.1343283582089501</v>
      </c>
      <c r="H2397" t="s">
        <v>2514</v>
      </c>
      <c r="I2397" t="s">
        <v>2512</v>
      </c>
    </row>
    <row r="2398" spans="1:9" x14ac:dyDescent="0.3">
      <c r="A2398">
        <v>7832</v>
      </c>
      <c r="B2398" t="s">
        <v>1519</v>
      </c>
      <c r="C2398" s="9"/>
      <c r="D2398" s="9">
        <v>3.1343283582089501</v>
      </c>
      <c r="E2398" s="9"/>
      <c r="F2398" s="9"/>
      <c r="G2398" s="9">
        <f t="shared" si="37"/>
        <v>3.1343283582089501</v>
      </c>
      <c r="H2398" t="s">
        <v>2489</v>
      </c>
      <c r="I2398" t="s">
        <v>2480</v>
      </c>
    </row>
    <row r="2399" spans="1:9" x14ac:dyDescent="0.3">
      <c r="A2399">
        <v>7983</v>
      </c>
      <c r="B2399" t="s">
        <v>1549</v>
      </c>
      <c r="C2399" s="9"/>
      <c r="D2399" s="9">
        <v>3.1343283582089501</v>
      </c>
      <c r="E2399" s="9"/>
      <c r="F2399" s="9"/>
      <c r="G2399" s="9">
        <f t="shared" si="37"/>
        <v>3.1343283582089501</v>
      </c>
      <c r="H2399" t="s">
        <v>2507</v>
      </c>
      <c r="I2399" t="s">
        <v>2506</v>
      </c>
    </row>
    <row r="2400" spans="1:9" x14ac:dyDescent="0.3">
      <c r="A2400">
        <v>8537</v>
      </c>
      <c r="B2400" t="s">
        <v>2389</v>
      </c>
      <c r="C2400" s="9"/>
      <c r="D2400" s="9">
        <v>3.1343283582089501</v>
      </c>
      <c r="E2400" s="9"/>
      <c r="F2400" s="9"/>
      <c r="G2400" s="9">
        <f t="shared" si="37"/>
        <v>3.1343283582089501</v>
      </c>
      <c r="H2400" t="s">
        <v>2527</v>
      </c>
      <c r="I2400" t="s">
        <v>2506</v>
      </c>
    </row>
    <row r="2401" spans="1:9" x14ac:dyDescent="0.3">
      <c r="A2401">
        <v>9466</v>
      </c>
      <c r="B2401" t="s">
        <v>1862</v>
      </c>
      <c r="C2401" s="9"/>
      <c r="D2401" s="9">
        <v>3.1343283582089501</v>
      </c>
      <c r="E2401" s="9"/>
      <c r="F2401" s="9"/>
      <c r="G2401" s="9">
        <f t="shared" si="37"/>
        <v>3.1343283582089501</v>
      </c>
      <c r="H2401" t="s">
        <v>2505</v>
      </c>
      <c r="I2401" t="s">
        <v>2506</v>
      </c>
    </row>
    <row r="2402" spans="1:9" x14ac:dyDescent="0.3">
      <c r="A2402">
        <v>1288</v>
      </c>
      <c r="B2402" t="s">
        <v>1963</v>
      </c>
      <c r="C2402" s="9"/>
      <c r="D2402" s="9"/>
      <c r="E2402" s="9"/>
      <c r="F2402" s="9">
        <v>2.7906976744185998</v>
      </c>
      <c r="G2402" s="9">
        <f t="shared" si="37"/>
        <v>2.7906976744185998</v>
      </c>
      <c r="H2402" t="s">
        <v>2515</v>
      </c>
      <c r="I2402" t="s">
        <v>2512</v>
      </c>
    </row>
    <row r="2403" spans="1:9" x14ac:dyDescent="0.3">
      <c r="A2403">
        <v>1314</v>
      </c>
      <c r="B2403" t="s">
        <v>1966</v>
      </c>
      <c r="C2403" s="9"/>
      <c r="D2403" s="9"/>
      <c r="E2403" s="9"/>
      <c r="F2403" s="9">
        <v>2.7906976744185998</v>
      </c>
      <c r="G2403" s="9">
        <f t="shared" si="37"/>
        <v>2.7906976744185998</v>
      </c>
      <c r="H2403" t="s">
        <v>2483</v>
      </c>
      <c r="I2403" t="s">
        <v>2472</v>
      </c>
    </row>
    <row r="2404" spans="1:9" x14ac:dyDescent="0.3">
      <c r="A2404">
        <v>1337</v>
      </c>
      <c r="B2404" t="s">
        <v>239</v>
      </c>
      <c r="C2404" s="9"/>
      <c r="D2404" s="9"/>
      <c r="E2404" s="9"/>
      <c r="F2404" s="9">
        <v>2.7906976744185998</v>
      </c>
      <c r="G2404" s="9">
        <f t="shared" si="37"/>
        <v>2.7906976744185998</v>
      </c>
      <c r="H2404" t="s">
        <v>2478</v>
      </c>
      <c r="I2404" t="s">
        <v>2474</v>
      </c>
    </row>
    <row r="2405" spans="1:9" x14ac:dyDescent="0.3">
      <c r="A2405">
        <v>1594</v>
      </c>
      <c r="B2405" t="s">
        <v>294</v>
      </c>
      <c r="C2405" s="9"/>
      <c r="D2405" s="9"/>
      <c r="E2405" s="9"/>
      <c r="F2405" s="9">
        <v>2.7906976744185998</v>
      </c>
      <c r="G2405" s="9">
        <f t="shared" si="37"/>
        <v>2.7906976744185998</v>
      </c>
      <c r="H2405" t="s">
        <v>2501</v>
      </c>
      <c r="I2405" t="s">
        <v>2468</v>
      </c>
    </row>
    <row r="2406" spans="1:9" x14ac:dyDescent="0.3">
      <c r="A2406">
        <v>1914</v>
      </c>
      <c r="B2406" t="s">
        <v>2004</v>
      </c>
      <c r="C2406" s="9"/>
      <c r="D2406" s="9"/>
      <c r="E2406" s="9"/>
      <c r="F2406" s="9">
        <v>2.7906976744185998</v>
      </c>
      <c r="G2406" s="9">
        <f t="shared" si="37"/>
        <v>2.7906976744185998</v>
      </c>
      <c r="H2406" t="s">
        <v>2516</v>
      </c>
      <c r="I2406" t="s">
        <v>2517</v>
      </c>
    </row>
    <row r="2407" spans="1:9" x14ac:dyDescent="0.3">
      <c r="A2407">
        <v>2184</v>
      </c>
      <c r="B2407" t="s">
        <v>396</v>
      </c>
      <c r="C2407" s="9"/>
      <c r="D2407" s="9"/>
      <c r="E2407" s="9"/>
      <c r="F2407" s="9">
        <v>2.7906976744185998</v>
      </c>
      <c r="G2407" s="9">
        <f t="shared" si="37"/>
        <v>2.7906976744185998</v>
      </c>
      <c r="H2407" t="s">
        <v>2513</v>
      </c>
      <c r="I2407" t="s">
        <v>2512</v>
      </c>
    </row>
    <row r="2408" spans="1:9" x14ac:dyDescent="0.3">
      <c r="A2408">
        <v>2187</v>
      </c>
      <c r="B2408" t="s">
        <v>397</v>
      </c>
      <c r="C2408" s="9"/>
      <c r="D2408" s="9"/>
      <c r="E2408" s="9"/>
      <c r="F2408" s="9">
        <v>2.7906976744185998</v>
      </c>
      <c r="G2408" s="9">
        <f t="shared" si="37"/>
        <v>2.7906976744185998</v>
      </c>
      <c r="H2408" t="s">
        <v>2528</v>
      </c>
      <c r="I2408" t="s">
        <v>2510</v>
      </c>
    </row>
    <row r="2409" spans="1:9" x14ac:dyDescent="0.3">
      <c r="A2409">
        <v>2284</v>
      </c>
      <c r="B2409" t="s">
        <v>2025</v>
      </c>
      <c r="C2409" s="9"/>
      <c r="D2409" s="9"/>
      <c r="E2409" s="9"/>
      <c r="F2409" s="9">
        <v>2.7906976744185998</v>
      </c>
      <c r="G2409" s="9">
        <f t="shared" si="37"/>
        <v>2.7906976744185998</v>
      </c>
      <c r="H2409" t="s">
        <v>2507</v>
      </c>
      <c r="I2409" t="s">
        <v>2506</v>
      </c>
    </row>
    <row r="2410" spans="1:9" x14ac:dyDescent="0.3">
      <c r="A2410">
        <v>2411</v>
      </c>
      <c r="B2410" t="s">
        <v>2032</v>
      </c>
      <c r="C2410" s="9"/>
      <c r="D2410" s="9"/>
      <c r="E2410" s="9"/>
      <c r="F2410" s="9">
        <v>2.7906976744185998</v>
      </c>
      <c r="G2410" s="9">
        <f t="shared" si="37"/>
        <v>2.7906976744185998</v>
      </c>
      <c r="H2410" t="s">
        <v>2521</v>
      </c>
      <c r="I2410" t="s">
        <v>2519</v>
      </c>
    </row>
    <row r="2411" spans="1:9" x14ac:dyDescent="0.3">
      <c r="A2411">
        <v>2459</v>
      </c>
      <c r="B2411" t="s">
        <v>455</v>
      </c>
      <c r="C2411" s="9"/>
      <c r="D2411" s="9"/>
      <c r="E2411" s="9"/>
      <c r="F2411" s="9">
        <v>2.7906976744185998</v>
      </c>
      <c r="G2411" s="9">
        <f t="shared" si="37"/>
        <v>2.7906976744185998</v>
      </c>
      <c r="H2411" t="s">
        <v>2525</v>
      </c>
      <c r="I2411" t="s">
        <v>2519</v>
      </c>
    </row>
    <row r="2412" spans="1:9" x14ac:dyDescent="0.3">
      <c r="A2412">
        <v>2609</v>
      </c>
      <c r="B2412" t="s">
        <v>2050</v>
      </c>
      <c r="C2412" s="9"/>
      <c r="D2412" s="9"/>
      <c r="E2412" s="9"/>
      <c r="F2412" s="9">
        <v>2.7906976744185998</v>
      </c>
      <c r="G2412" s="9">
        <f t="shared" si="37"/>
        <v>2.7906976744185998</v>
      </c>
      <c r="H2412" t="s">
        <v>2529</v>
      </c>
      <c r="I2412" t="s">
        <v>2510</v>
      </c>
    </row>
    <row r="2413" spans="1:9" x14ac:dyDescent="0.3">
      <c r="A2413">
        <v>3050</v>
      </c>
      <c r="B2413" t="s">
        <v>570</v>
      </c>
      <c r="C2413" s="9"/>
      <c r="D2413" s="9"/>
      <c r="E2413" s="9"/>
      <c r="F2413" s="9">
        <v>2.7906976744185998</v>
      </c>
      <c r="G2413" s="9">
        <f t="shared" si="37"/>
        <v>2.7906976744185998</v>
      </c>
      <c r="H2413" t="s">
        <v>2522</v>
      </c>
      <c r="I2413" t="s">
        <v>2517</v>
      </c>
    </row>
    <row r="2414" spans="1:9" x14ac:dyDescent="0.3">
      <c r="A2414">
        <v>3179</v>
      </c>
      <c r="B2414" t="s">
        <v>592</v>
      </c>
      <c r="C2414" s="9"/>
      <c r="D2414" s="9"/>
      <c r="E2414" s="9"/>
      <c r="F2414" s="9">
        <v>2.7906976744185998</v>
      </c>
      <c r="G2414" s="9">
        <f t="shared" si="37"/>
        <v>2.7906976744185998</v>
      </c>
      <c r="H2414" t="s">
        <v>2485</v>
      </c>
      <c r="I2414" t="s">
        <v>2468</v>
      </c>
    </row>
    <row r="2415" spans="1:9" x14ac:dyDescent="0.3">
      <c r="A2415">
        <v>3219</v>
      </c>
      <c r="B2415" t="s">
        <v>2079</v>
      </c>
      <c r="C2415" s="9"/>
      <c r="D2415" s="9"/>
      <c r="E2415" s="9"/>
      <c r="F2415" s="9">
        <v>2.7906976744185998</v>
      </c>
      <c r="G2415" s="9">
        <f t="shared" si="37"/>
        <v>2.7906976744185998</v>
      </c>
      <c r="H2415" t="s">
        <v>2483</v>
      </c>
      <c r="I2415" t="s">
        <v>2472</v>
      </c>
    </row>
    <row r="2416" spans="1:9" x14ac:dyDescent="0.3">
      <c r="A2416">
        <v>3321</v>
      </c>
      <c r="B2416" t="s">
        <v>2083</v>
      </c>
      <c r="C2416" s="9"/>
      <c r="D2416" s="9"/>
      <c r="E2416" s="9"/>
      <c r="F2416" s="9">
        <v>2.7906976744185998</v>
      </c>
      <c r="G2416" s="9">
        <f t="shared" si="37"/>
        <v>2.7906976744185998</v>
      </c>
      <c r="H2416" t="s">
        <v>2489</v>
      </c>
      <c r="I2416" t="s">
        <v>2480</v>
      </c>
    </row>
    <row r="2417" spans="1:9" x14ac:dyDescent="0.3">
      <c r="A2417">
        <v>3458</v>
      </c>
      <c r="B2417" t="s">
        <v>649</v>
      </c>
      <c r="C2417" s="9"/>
      <c r="D2417" s="9"/>
      <c r="E2417" s="9"/>
      <c r="F2417" s="9">
        <v>2.7906976744185998</v>
      </c>
      <c r="G2417" s="9">
        <f t="shared" si="37"/>
        <v>2.7906976744185998</v>
      </c>
      <c r="H2417" t="s">
        <v>2527</v>
      </c>
      <c r="I2417" t="s">
        <v>2506</v>
      </c>
    </row>
    <row r="2418" spans="1:9" x14ac:dyDescent="0.3">
      <c r="A2418">
        <v>3551</v>
      </c>
      <c r="B2418" t="s">
        <v>2098</v>
      </c>
      <c r="C2418" s="9"/>
      <c r="D2418" s="9"/>
      <c r="E2418" s="9"/>
      <c r="F2418" s="9">
        <v>2.7906976744185998</v>
      </c>
      <c r="G2418" s="9">
        <f t="shared" si="37"/>
        <v>2.7906976744185998</v>
      </c>
      <c r="H2418" t="s">
        <v>2489</v>
      </c>
      <c r="I2418" t="s">
        <v>2480</v>
      </c>
    </row>
    <row r="2419" spans="1:9" x14ac:dyDescent="0.3">
      <c r="A2419">
        <v>3762</v>
      </c>
      <c r="B2419" t="s">
        <v>709</v>
      </c>
      <c r="C2419" s="9"/>
      <c r="D2419" s="9"/>
      <c r="E2419" s="9"/>
      <c r="F2419" s="9">
        <v>2.7906976744185998</v>
      </c>
      <c r="G2419" s="9">
        <f t="shared" si="37"/>
        <v>2.7906976744185998</v>
      </c>
      <c r="H2419" t="s">
        <v>112</v>
      </c>
      <c r="I2419" t="s">
        <v>2464</v>
      </c>
    </row>
    <row r="2420" spans="1:9" x14ac:dyDescent="0.3">
      <c r="A2420">
        <v>4120</v>
      </c>
      <c r="B2420" t="s">
        <v>785</v>
      </c>
      <c r="C2420" s="9"/>
      <c r="D2420" s="9"/>
      <c r="E2420" s="9"/>
      <c r="F2420" s="9">
        <v>2.7906976744185998</v>
      </c>
      <c r="G2420" s="9">
        <f t="shared" si="37"/>
        <v>2.7906976744185998</v>
      </c>
      <c r="H2420" t="s">
        <v>2504</v>
      </c>
      <c r="I2420" t="s">
        <v>2497</v>
      </c>
    </row>
    <row r="2421" spans="1:9" x14ac:dyDescent="0.3">
      <c r="A2421">
        <v>4389</v>
      </c>
      <c r="B2421" t="s">
        <v>846</v>
      </c>
      <c r="C2421" s="9"/>
      <c r="D2421" s="9"/>
      <c r="E2421" s="9"/>
      <c r="F2421" s="9">
        <v>2.7906976744185998</v>
      </c>
      <c r="G2421" s="9">
        <f t="shared" si="37"/>
        <v>2.7906976744185998</v>
      </c>
      <c r="H2421" t="s">
        <v>2465</v>
      </c>
      <c r="I2421" t="s">
        <v>2466</v>
      </c>
    </row>
    <row r="2422" spans="1:9" x14ac:dyDescent="0.3">
      <c r="A2422">
        <v>4433</v>
      </c>
      <c r="B2422" t="s">
        <v>855</v>
      </c>
      <c r="C2422" s="9"/>
      <c r="D2422" s="9"/>
      <c r="E2422" s="9"/>
      <c r="F2422" s="9">
        <v>2.7906976744185998</v>
      </c>
      <c r="G2422" s="9">
        <f t="shared" si="37"/>
        <v>2.7906976744185998</v>
      </c>
      <c r="H2422" t="s">
        <v>2528</v>
      </c>
      <c r="I2422" t="s">
        <v>2510</v>
      </c>
    </row>
    <row r="2423" spans="1:9" x14ac:dyDescent="0.3">
      <c r="A2423">
        <v>4434</v>
      </c>
      <c r="B2423" t="s">
        <v>856</v>
      </c>
      <c r="C2423" s="9"/>
      <c r="D2423" s="9"/>
      <c r="E2423" s="9"/>
      <c r="F2423" s="9">
        <v>2.7906976744185998</v>
      </c>
      <c r="G2423" s="9">
        <f t="shared" si="37"/>
        <v>2.7906976744185998</v>
      </c>
      <c r="H2423" t="s">
        <v>2514</v>
      </c>
      <c r="I2423" t="s">
        <v>2512</v>
      </c>
    </row>
    <row r="2424" spans="1:9" x14ac:dyDescent="0.3">
      <c r="A2424">
        <v>4617</v>
      </c>
      <c r="B2424" t="s">
        <v>2167</v>
      </c>
      <c r="C2424" s="9"/>
      <c r="D2424" s="9"/>
      <c r="E2424" s="9"/>
      <c r="F2424" s="9">
        <v>2.7906976744185998</v>
      </c>
      <c r="G2424" s="9">
        <f t="shared" si="37"/>
        <v>2.7906976744185998</v>
      </c>
      <c r="H2424" t="s">
        <v>4</v>
      </c>
      <c r="I2424" t="s">
        <v>2472</v>
      </c>
    </row>
    <row r="2425" spans="1:9" x14ac:dyDescent="0.3">
      <c r="A2425">
        <v>4808</v>
      </c>
      <c r="B2425" t="s">
        <v>923</v>
      </c>
      <c r="C2425" s="9"/>
      <c r="D2425" s="9"/>
      <c r="E2425" s="9"/>
      <c r="F2425" s="9">
        <v>2.7906976744185998</v>
      </c>
      <c r="G2425" s="9">
        <f t="shared" si="37"/>
        <v>2.7906976744185998</v>
      </c>
      <c r="H2425" t="s">
        <v>2483</v>
      </c>
      <c r="I2425" t="s">
        <v>2472</v>
      </c>
    </row>
    <row r="2426" spans="1:9" x14ac:dyDescent="0.3">
      <c r="A2426">
        <v>5152</v>
      </c>
      <c r="B2426" t="s">
        <v>999</v>
      </c>
      <c r="C2426" s="9"/>
      <c r="D2426" s="9"/>
      <c r="E2426" s="9"/>
      <c r="F2426" s="9">
        <v>2.7906976744185998</v>
      </c>
      <c r="G2426" s="9">
        <f t="shared" si="37"/>
        <v>2.7906976744185998</v>
      </c>
      <c r="H2426" t="s">
        <v>2496</v>
      </c>
      <c r="I2426" t="s">
        <v>2497</v>
      </c>
    </row>
    <row r="2427" spans="1:9" x14ac:dyDescent="0.3">
      <c r="A2427">
        <v>5217</v>
      </c>
      <c r="B2427" t="s">
        <v>1007</v>
      </c>
      <c r="C2427" s="9"/>
      <c r="D2427" s="9"/>
      <c r="E2427" s="9"/>
      <c r="F2427" s="9">
        <v>2.7906976744185998</v>
      </c>
      <c r="G2427" s="9">
        <f t="shared" si="37"/>
        <v>2.7906976744185998</v>
      </c>
      <c r="H2427" t="s">
        <v>2500</v>
      </c>
      <c r="I2427" t="s">
        <v>2466</v>
      </c>
    </row>
    <row r="2428" spans="1:9" x14ac:dyDescent="0.3">
      <c r="A2428">
        <v>5761</v>
      </c>
      <c r="B2428" t="s">
        <v>2221</v>
      </c>
      <c r="C2428" s="9"/>
      <c r="D2428" s="9"/>
      <c r="E2428" s="9"/>
      <c r="F2428" s="9">
        <v>2.7906976744185998</v>
      </c>
      <c r="G2428" s="9">
        <f t="shared" si="37"/>
        <v>2.7906976744185998</v>
      </c>
      <c r="H2428" t="s">
        <v>1131</v>
      </c>
      <c r="I2428" t="s">
        <v>2477</v>
      </c>
    </row>
    <row r="2429" spans="1:9" x14ac:dyDescent="0.3">
      <c r="A2429">
        <v>5774</v>
      </c>
      <c r="B2429" t="s">
        <v>1112</v>
      </c>
      <c r="C2429" s="9"/>
      <c r="D2429" s="9"/>
      <c r="E2429" s="9"/>
      <c r="F2429" s="9">
        <v>2.7906976744185998</v>
      </c>
      <c r="G2429" s="9">
        <f t="shared" si="37"/>
        <v>2.7906976744185998</v>
      </c>
      <c r="H2429" t="s">
        <v>2505</v>
      </c>
      <c r="I2429" t="s">
        <v>2506</v>
      </c>
    </row>
    <row r="2430" spans="1:9" x14ac:dyDescent="0.3">
      <c r="A2430">
        <v>5981</v>
      </c>
      <c r="B2430" t="s">
        <v>1157</v>
      </c>
      <c r="C2430" s="9"/>
      <c r="D2430" s="9"/>
      <c r="E2430" s="9"/>
      <c r="F2430" s="9">
        <v>2.7906976744185998</v>
      </c>
      <c r="G2430" s="9">
        <f t="shared" si="37"/>
        <v>2.7906976744185998</v>
      </c>
      <c r="H2430" t="s">
        <v>2530</v>
      </c>
      <c r="I2430" t="s">
        <v>2519</v>
      </c>
    </row>
    <row r="2431" spans="1:9" x14ac:dyDescent="0.3">
      <c r="A2431">
        <v>6004</v>
      </c>
      <c r="B2431" t="s">
        <v>1161</v>
      </c>
      <c r="C2431" s="9"/>
      <c r="D2431" s="9"/>
      <c r="E2431" s="9"/>
      <c r="F2431" s="9">
        <v>2.7906976744185998</v>
      </c>
      <c r="G2431" s="9">
        <f t="shared" si="37"/>
        <v>2.7906976744185998</v>
      </c>
      <c r="H2431" t="s">
        <v>2467</v>
      </c>
      <c r="I2431" t="s">
        <v>2468</v>
      </c>
    </row>
    <row r="2432" spans="1:9" x14ac:dyDescent="0.3">
      <c r="A2432">
        <v>6127</v>
      </c>
      <c r="B2432" t="s">
        <v>1188</v>
      </c>
      <c r="C2432" s="9"/>
      <c r="D2432" s="9"/>
      <c r="E2432" s="9"/>
      <c r="F2432" s="9">
        <v>2.7906976744185998</v>
      </c>
      <c r="G2432" s="9">
        <f t="shared" si="37"/>
        <v>2.7906976744185998</v>
      </c>
      <c r="H2432" t="s">
        <v>2500</v>
      </c>
      <c r="I2432" t="s">
        <v>2466</v>
      </c>
    </row>
    <row r="2433" spans="1:9" x14ac:dyDescent="0.3">
      <c r="A2433">
        <v>6255</v>
      </c>
      <c r="B2433" t="s">
        <v>2250</v>
      </c>
      <c r="C2433" s="9"/>
      <c r="D2433" s="9"/>
      <c r="E2433" s="9"/>
      <c r="F2433" s="9">
        <v>2.7906976744185998</v>
      </c>
      <c r="G2433" s="9">
        <f t="shared" si="37"/>
        <v>2.7906976744185998</v>
      </c>
      <c r="H2433" t="s">
        <v>2513</v>
      </c>
      <c r="I2433" t="s">
        <v>2512</v>
      </c>
    </row>
    <row r="2434" spans="1:9" x14ac:dyDescent="0.3">
      <c r="A2434">
        <v>6311</v>
      </c>
      <c r="B2434" t="s">
        <v>2255</v>
      </c>
      <c r="C2434" s="9"/>
      <c r="D2434" s="9"/>
      <c r="E2434" s="9"/>
      <c r="F2434" s="9">
        <v>2.7906976744185998</v>
      </c>
      <c r="G2434" s="9">
        <f t="shared" ref="G2434:G2497" si="38">C2434+D2434+E2434+F2434</f>
        <v>2.7906976744185998</v>
      </c>
      <c r="H2434" t="s">
        <v>2521</v>
      </c>
      <c r="I2434" t="s">
        <v>2519</v>
      </c>
    </row>
    <row r="2435" spans="1:9" x14ac:dyDescent="0.3">
      <c r="A2435">
        <v>6322</v>
      </c>
      <c r="B2435" t="s">
        <v>2256</v>
      </c>
      <c r="C2435" s="9"/>
      <c r="D2435" s="9"/>
      <c r="E2435" s="9"/>
      <c r="F2435" s="9">
        <v>2.7906976744185998</v>
      </c>
      <c r="G2435" s="9">
        <f t="shared" si="38"/>
        <v>2.7906976744185998</v>
      </c>
      <c r="H2435" t="s">
        <v>2526</v>
      </c>
      <c r="I2435" t="s">
        <v>2519</v>
      </c>
    </row>
    <row r="2436" spans="1:9" x14ac:dyDescent="0.3">
      <c r="A2436">
        <v>6404</v>
      </c>
      <c r="B2436" t="s">
        <v>1242</v>
      </c>
      <c r="C2436" s="9"/>
      <c r="D2436" s="9"/>
      <c r="E2436" s="9"/>
      <c r="F2436" s="9">
        <v>2.7906976744185998</v>
      </c>
      <c r="G2436" s="9">
        <f t="shared" si="38"/>
        <v>2.7906976744185998</v>
      </c>
      <c r="H2436" t="s">
        <v>2527</v>
      </c>
      <c r="I2436" t="s">
        <v>2506</v>
      </c>
    </row>
    <row r="2437" spans="1:9" x14ac:dyDescent="0.3">
      <c r="A2437">
        <v>6482</v>
      </c>
      <c r="B2437" t="s">
        <v>1258</v>
      </c>
      <c r="C2437" s="9"/>
      <c r="D2437" s="9"/>
      <c r="E2437" s="9"/>
      <c r="F2437" s="9">
        <v>2.7906976744185998</v>
      </c>
      <c r="G2437" s="9">
        <f t="shared" si="38"/>
        <v>2.7906976744185998</v>
      </c>
      <c r="H2437" t="s">
        <v>2513</v>
      </c>
      <c r="I2437" t="s">
        <v>2512</v>
      </c>
    </row>
    <row r="2438" spans="1:9" x14ac:dyDescent="0.3">
      <c r="A2438">
        <v>6534</v>
      </c>
      <c r="B2438" t="s">
        <v>2273</v>
      </c>
      <c r="C2438" s="9"/>
      <c r="D2438" s="9"/>
      <c r="E2438" s="9"/>
      <c r="F2438" s="9">
        <v>2.7906976744185998</v>
      </c>
      <c r="G2438" s="9">
        <f t="shared" si="38"/>
        <v>2.7906976744185998</v>
      </c>
      <c r="H2438" t="s">
        <v>2478</v>
      </c>
      <c r="I2438" t="s">
        <v>2474</v>
      </c>
    </row>
    <row r="2439" spans="1:9" x14ac:dyDescent="0.3">
      <c r="A2439">
        <v>6621</v>
      </c>
      <c r="B2439" t="s">
        <v>1292</v>
      </c>
      <c r="C2439" s="9"/>
      <c r="D2439" s="9"/>
      <c r="E2439" s="9"/>
      <c r="F2439" s="9">
        <v>2.7906976744185998</v>
      </c>
      <c r="G2439" s="9">
        <f t="shared" si="38"/>
        <v>2.7906976744185998</v>
      </c>
      <c r="H2439" t="s">
        <v>2504</v>
      </c>
      <c r="I2439" t="s">
        <v>2497</v>
      </c>
    </row>
    <row r="2440" spans="1:9" x14ac:dyDescent="0.3">
      <c r="A2440">
        <v>6635</v>
      </c>
      <c r="B2440" t="s">
        <v>2281</v>
      </c>
      <c r="C2440" s="9"/>
      <c r="D2440" s="9"/>
      <c r="E2440" s="9"/>
      <c r="F2440" s="9">
        <v>2.7906976744185998</v>
      </c>
      <c r="G2440" s="9">
        <f t="shared" si="38"/>
        <v>2.7906976744185998</v>
      </c>
      <c r="H2440" t="s">
        <v>2478</v>
      </c>
      <c r="I2440" t="s">
        <v>2474</v>
      </c>
    </row>
    <row r="2441" spans="1:9" x14ac:dyDescent="0.3">
      <c r="A2441">
        <v>7330</v>
      </c>
      <c r="B2441" t="s">
        <v>2324</v>
      </c>
      <c r="C2441" s="9"/>
      <c r="D2441" s="9"/>
      <c r="E2441" s="9"/>
      <c r="F2441" s="9">
        <v>2.7906976744185998</v>
      </c>
      <c r="G2441" s="9">
        <f t="shared" si="38"/>
        <v>2.7906976744185998</v>
      </c>
      <c r="H2441" t="s">
        <v>2478</v>
      </c>
      <c r="I2441" t="s">
        <v>2474</v>
      </c>
    </row>
    <row r="2442" spans="1:9" x14ac:dyDescent="0.3">
      <c r="A2442">
        <v>7473</v>
      </c>
      <c r="B2442" t="s">
        <v>1451</v>
      </c>
      <c r="C2442" s="9"/>
      <c r="D2442" s="9"/>
      <c r="E2442" s="9"/>
      <c r="F2442" s="9">
        <v>2.7906976744185998</v>
      </c>
      <c r="G2442" s="9">
        <f t="shared" si="38"/>
        <v>2.7906976744185998</v>
      </c>
      <c r="H2442" t="s">
        <v>2478</v>
      </c>
      <c r="I2442" t="s">
        <v>2474</v>
      </c>
    </row>
    <row r="2443" spans="1:9" x14ac:dyDescent="0.3">
      <c r="A2443">
        <v>7476</v>
      </c>
      <c r="B2443" t="s">
        <v>1453</v>
      </c>
      <c r="C2443" s="9"/>
      <c r="D2443" s="9"/>
      <c r="E2443" s="9"/>
      <c r="F2443" s="9">
        <v>2.7906976744185998</v>
      </c>
      <c r="G2443" s="9">
        <f t="shared" si="38"/>
        <v>2.7906976744185998</v>
      </c>
      <c r="H2443" t="s">
        <v>2487</v>
      </c>
      <c r="I2443" t="s">
        <v>2468</v>
      </c>
    </row>
    <row r="2444" spans="1:9" x14ac:dyDescent="0.3">
      <c r="A2444">
        <v>7479</v>
      </c>
      <c r="B2444" t="s">
        <v>2338</v>
      </c>
      <c r="C2444" s="9"/>
      <c r="D2444" s="9"/>
      <c r="E2444" s="9"/>
      <c r="F2444" s="9">
        <v>2.7906976744185998</v>
      </c>
      <c r="G2444" s="9">
        <f t="shared" si="38"/>
        <v>2.7906976744185998</v>
      </c>
      <c r="H2444" t="s">
        <v>2525</v>
      </c>
      <c r="I2444" t="s">
        <v>2519</v>
      </c>
    </row>
    <row r="2445" spans="1:9" x14ac:dyDescent="0.3">
      <c r="A2445">
        <v>7875</v>
      </c>
      <c r="B2445" t="s">
        <v>1531</v>
      </c>
      <c r="C2445" s="9"/>
      <c r="D2445" s="9"/>
      <c r="E2445" s="9"/>
      <c r="F2445" s="9">
        <v>2.7906976744185998</v>
      </c>
      <c r="G2445" s="9">
        <f t="shared" si="38"/>
        <v>2.7906976744185998</v>
      </c>
      <c r="H2445" t="s">
        <v>2479</v>
      </c>
      <c r="I2445" t="s">
        <v>2480</v>
      </c>
    </row>
    <row r="2446" spans="1:9" x14ac:dyDescent="0.3">
      <c r="A2446">
        <v>8150</v>
      </c>
      <c r="B2446" t="s">
        <v>2373</v>
      </c>
      <c r="C2446" s="9"/>
      <c r="D2446" s="9"/>
      <c r="E2446" s="9"/>
      <c r="F2446" s="9">
        <v>2.7906976744185998</v>
      </c>
      <c r="G2446" s="9">
        <f t="shared" si="38"/>
        <v>2.7906976744185998</v>
      </c>
      <c r="H2446" t="s">
        <v>2491</v>
      </c>
      <c r="I2446" t="s">
        <v>2492</v>
      </c>
    </row>
    <row r="2447" spans="1:9" x14ac:dyDescent="0.3">
      <c r="A2447">
        <v>8279</v>
      </c>
      <c r="B2447" t="s">
        <v>1607</v>
      </c>
      <c r="C2447" s="9"/>
      <c r="D2447" s="9"/>
      <c r="E2447" s="9"/>
      <c r="F2447" s="9">
        <v>2.7906976744185998</v>
      </c>
      <c r="G2447" s="9">
        <f t="shared" si="38"/>
        <v>2.7906976744185998</v>
      </c>
      <c r="H2447" t="s">
        <v>2498</v>
      </c>
      <c r="I2447" t="s">
        <v>2470</v>
      </c>
    </row>
    <row r="2448" spans="1:9" x14ac:dyDescent="0.3">
      <c r="A2448">
        <v>8370</v>
      </c>
      <c r="B2448" t="s">
        <v>2381</v>
      </c>
      <c r="C2448" s="9"/>
      <c r="D2448" s="9"/>
      <c r="E2448" s="9"/>
      <c r="F2448" s="9">
        <v>2.7906976744185998</v>
      </c>
      <c r="G2448" s="9">
        <f t="shared" si="38"/>
        <v>2.7906976744185998</v>
      </c>
      <c r="H2448" t="s">
        <v>2520</v>
      </c>
      <c r="I2448" t="s">
        <v>2517</v>
      </c>
    </row>
    <row r="2449" spans="1:9" x14ac:dyDescent="0.3">
      <c r="A2449">
        <v>8418</v>
      </c>
      <c r="B2449" t="s">
        <v>2384</v>
      </c>
      <c r="C2449" s="9"/>
      <c r="D2449" s="9"/>
      <c r="E2449" s="9"/>
      <c r="F2449" s="9">
        <v>2.7906976744185998</v>
      </c>
      <c r="G2449" s="9">
        <f t="shared" si="38"/>
        <v>2.7906976744185998</v>
      </c>
      <c r="H2449" t="s">
        <v>2473</v>
      </c>
      <c r="I2449" t="s">
        <v>2474</v>
      </c>
    </row>
    <row r="2450" spans="1:9" x14ac:dyDescent="0.3">
      <c r="A2450">
        <v>8440</v>
      </c>
      <c r="B2450" t="s">
        <v>1636</v>
      </c>
      <c r="C2450" s="9"/>
      <c r="D2450" s="9"/>
      <c r="E2450" s="9"/>
      <c r="F2450" s="9">
        <v>2.7906976744185998</v>
      </c>
      <c r="G2450" s="9">
        <f t="shared" si="38"/>
        <v>2.7906976744185998</v>
      </c>
      <c r="H2450" t="s">
        <v>2473</v>
      </c>
      <c r="I2450" t="s">
        <v>2474</v>
      </c>
    </row>
    <row r="2451" spans="1:9" x14ac:dyDescent="0.3">
      <c r="A2451">
        <v>8977</v>
      </c>
      <c r="B2451" t="s">
        <v>1744</v>
      </c>
      <c r="C2451" s="9"/>
      <c r="D2451" s="9"/>
      <c r="E2451" s="9"/>
      <c r="F2451" s="9">
        <v>2.7906976744185998</v>
      </c>
      <c r="G2451" s="9">
        <f t="shared" si="38"/>
        <v>2.7906976744185998</v>
      </c>
      <c r="H2451" t="s">
        <v>2515</v>
      </c>
      <c r="I2451" t="s">
        <v>2512</v>
      </c>
    </row>
    <row r="2452" spans="1:9" x14ac:dyDescent="0.3">
      <c r="A2452">
        <v>9023</v>
      </c>
      <c r="B2452" t="s">
        <v>1753</v>
      </c>
      <c r="C2452" s="9"/>
      <c r="D2452" s="9"/>
      <c r="E2452" s="9"/>
      <c r="F2452" s="9">
        <v>2.7906976744185998</v>
      </c>
      <c r="G2452" s="9">
        <f t="shared" si="38"/>
        <v>2.7906976744185998</v>
      </c>
      <c r="H2452" t="s">
        <v>2522</v>
      </c>
      <c r="I2452" t="s">
        <v>2517</v>
      </c>
    </row>
    <row r="2453" spans="1:9" x14ac:dyDescent="0.3">
      <c r="A2453">
        <v>9103</v>
      </c>
      <c r="B2453" t="s">
        <v>2418</v>
      </c>
      <c r="C2453" s="9"/>
      <c r="D2453" s="9"/>
      <c r="E2453" s="9"/>
      <c r="F2453" s="9">
        <v>2.7906976744185998</v>
      </c>
      <c r="G2453" s="9">
        <f t="shared" si="38"/>
        <v>2.7906976744185998</v>
      </c>
      <c r="H2453" t="s">
        <v>2496</v>
      </c>
      <c r="I2453" t="s">
        <v>2497</v>
      </c>
    </row>
    <row r="2454" spans="1:9" x14ac:dyDescent="0.3">
      <c r="A2454">
        <v>9262</v>
      </c>
      <c r="B2454" t="s">
        <v>2426</v>
      </c>
      <c r="C2454" s="9"/>
      <c r="D2454" s="9"/>
      <c r="E2454" s="9"/>
      <c r="F2454" s="9">
        <v>2.7906976744185998</v>
      </c>
      <c r="G2454" s="9">
        <f t="shared" si="38"/>
        <v>2.7906976744185998</v>
      </c>
      <c r="H2454" t="s">
        <v>2502</v>
      </c>
      <c r="I2454" t="s">
        <v>2497</v>
      </c>
    </row>
    <row r="2455" spans="1:9" x14ac:dyDescent="0.3">
      <c r="A2455">
        <v>9391</v>
      </c>
      <c r="B2455" t="s">
        <v>2432</v>
      </c>
      <c r="C2455" s="9"/>
      <c r="D2455" s="9"/>
      <c r="E2455" s="9"/>
      <c r="F2455" s="9">
        <v>2.7906976744185998</v>
      </c>
      <c r="G2455" s="9">
        <f t="shared" si="38"/>
        <v>2.7906976744185998</v>
      </c>
      <c r="H2455" t="s">
        <v>2511</v>
      </c>
      <c r="I2455" t="s">
        <v>2512</v>
      </c>
    </row>
    <row r="2456" spans="1:9" x14ac:dyDescent="0.3">
      <c r="A2456">
        <v>9445</v>
      </c>
      <c r="B2456" t="s">
        <v>2433</v>
      </c>
      <c r="C2456" s="9"/>
      <c r="D2456" s="9"/>
      <c r="E2456" s="9"/>
      <c r="F2456" s="9">
        <v>2.7906976744185998</v>
      </c>
      <c r="G2456" s="9">
        <f t="shared" si="38"/>
        <v>2.7906976744185998</v>
      </c>
      <c r="H2456" t="s">
        <v>2511</v>
      </c>
      <c r="I2456" t="s">
        <v>2512</v>
      </c>
    </row>
    <row r="2457" spans="1:9" x14ac:dyDescent="0.3">
      <c r="A2457">
        <v>9612</v>
      </c>
      <c r="B2457" t="s">
        <v>1898</v>
      </c>
      <c r="C2457" s="9"/>
      <c r="D2457" s="9"/>
      <c r="E2457" s="9"/>
      <c r="F2457" s="9">
        <v>2.7906976744185998</v>
      </c>
      <c r="G2457" s="9">
        <f t="shared" si="38"/>
        <v>2.7906976744185998</v>
      </c>
      <c r="H2457" t="s">
        <v>2527</v>
      </c>
      <c r="I2457" t="s">
        <v>2506</v>
      </c>
    </row>
    <row r="2458" spans="1:9" x14ac:dyDescent="0.3">
      <c r="A2458">
        <v>9770</v>
      </c>
      <c r="B2458" t="s">
        <v>2452</v>
      </c>
      <c r="C2458" s="9"/>
      <c r="D2458" s="9"/>
      <c r="E2458" s="9"/>
      <c r="F2458" s="9">
        <v>2.7906976744185998</v>
      </c>
      <c r="G2458" s="9">
        <f t="shared" si="38"/>
        <v>2.7906976744185998</v>
      </c>
      <c r="H2458" t="s">
        <v>2507</v>
      </c>
      <c r="I2458" t="s">
        <v>2506</v>
      </c>
    </row>
    <row r="2459" spans="1:9" x14ac:dyDescent="0.3">
      <c r="A2459">
        <v>1163</v>
      </c>
      <c r="B2459" t="s">
        <v>198</v>
      </c>
      <c r="C2459" s="9"/>
      <c r="D2459" s="9">
        <v>2.6865671641790998</v>
      </c>
      <c r="E2459" s="9"/>
      <c r="F2459" s="9"/>
      <c r="G2459" s="9">
        <f t="shared" si="38"/>
        <v>2.6865671641790998</v>
      </c>
      <c r="H2459" t="s">
        <v>2513</v>
      </c>
      <c r="I2459" t="s">
        <v>2512</v>
      </c>
    </row>
    <row r="2460" spans="1:9" x14ac:dyDescent="0.3">
      <c r="A2460">
        <v>1868</v>
      </c>
      <c r="B2460" t="s">
        <v>2000</v>
      </c>
      <c r="C2460" s="9"/>
      <c r="D2460" s="9">
        <v>2.6865671641790998</v>
      </c>
      <c r="E2460" s="9"/>
      <c r="F2460" s="9"/>
      <c r="G2460" s="9">
        <f t="shared" si="38"/>
        <v>2.6865671641790998</v>
      </c>
      <c r="H2460" t="s">
        <v>2504</v>
      </c>
      <c r="I2460" t="s">
        <v>2497</v>
      </c>
    </row>
    <row r="2461" spans="1:9" x14ac:dyDescent="0.3">
      <c r="A2461">
        <v>1888</v>
      </c>
      <c r="B2461" t="s">
        <v>344</v>
      </c>
      <c r="C2461" s="9"/>
      <c r="D2461" s="9">
        <v>2.6865671641790998</v>
      </c>
      <c r="E2461" s="9"/>
      <c r="F2461" s="9"/>
      <c r="G2461" s="9">
        <f t="shared" si="38"/>
        <v>2.6865671641790998</v>
      </c>
      <c r="H2461" t="s">
        <v>2496</v>
      </c>
      <c r="I2461" t="s">
        <v>2497</v>
      </c>
    </row>
    <row r="2462" spans="1:9" x14ac:dyDescent="0.3">
      <c r="A2462">
        <v>2648</v>
      </c>
      <c r="B2462" t="s">
        <v>491</v>
      </c>
      <c r="C2462" s="9"/>
      <c r="D2462" s="9">
        <v>2.6865671641790998</v>
      </c>
      <c r="E2462" s="9"/>
      <c r="F2462" s="9"/>
      <c r="G2462" s="9">
        <f t="shared" si="38"/>
        <v>2.6865671641790998</v>
      </c>
      <c r="H2462" t="e">
        <v>#N/A</v>
      </c>
      <c r="I2462" t="e">
        <v>#N/A</v>
      </c>
    </row>
    <row r="2463" spans="1:9" x14ac:dyDescent="0.3">
      <c r="A2463">
        <v>3125</v>
      </c>
      <c r="B2463" t="s">
        <v>582</v>
      </c>
      <c r="C2463" s="9"/>
      <c r="D2463" s="9">
        <v>2.6865671641790998</v>
      </c>
      <c r="E2463" s="9"/>
      <c r="F2463" s="9"/>
      <c r="G2463" s="9">
        <f t="shared" si="38"/>
        <v>2.6865671641790998</v>
      </c>
      <c r="H2463" t="s">
        <v>2515</v>
      </c>
      <c r="I2463" t="s">
        <v>2512</v>
      </c>
    </row>
    <row r="2464" spans="1:9" x14ac:dyDescent="0.3">
      <c r="A2464">
        <v>3278</v>
      </c>
      <c r="B2464" t="s">
        <v>617</v>
      </c>
      <c r="C2464" s="9"/>
      <c r="D2464" s="9">
        <v>2.6865671641790998</v>
      </c>
      <c r="E2464" s="9"/>
      <c r="F2464" s="9"/>
      <c r="G2464" s="9">
        <f t="shared" si="38"/>
        <v>2.6865671641790998</v>
      </c>
      <c r="H2464" t="s">
        <v>2478</v>
      </c>
      <c r="I2464" t="s">
        <v>2474</v>
      </c>
    </row>
    <row r="2465" spans="1:9" x14ac:dyDescent="0.3">
      <c r="A2465">
        <v>3692</v>
      </c>
      <c r="B2465" t="s">
        <v>695</v>
      </c>
      <c r="C2465" s="9"/>
      <c r="D2465" s="9">
        <v>2.6865671641790998</v>
      </c>
      <c r="E2465" s="9"/>
      <c r="F2465" s="9"/>
      <c r="G2465" s="9">
        <f t="shared" si="38"/>
        <v>2.6865671641790998</v>
      </c>
      <c r="H2465" t="s">
        <v>2501</v>
      </c>
      <c r="I2465" t="s">
        <v>2468</v>
      </c>
    </row>
    <row r="2466" spans="1:9" x14ac:dyDescent="0.3">
      <c r="A2466">
        <v>4163</v>
      </c>
      <c r="B2466" t="s">
        <v>794</v>
      </c>
      <c r="C2466" s="9"/>
      <c r="D2466" s="9">
        <v>2.6865671641790998</v>
      </c>
      <c r="E2466" s="9"/>
      <c r="F2466" s="9"/>
      <c r="G2466" s="9">
        <f t="shared" si="38"/>
        <v>2.6865671641790998</v>
      </c>
      <c r="H2466" t="s">
        <v>2490</v>
      </c>
      <c r="I2466" t="s">
        <v>2472</v>
      </c>
    </row>
    <row r="2467" spans="1:9" x14ac:dyDescent="0.3">
      <c r="A2467">
        <v>4428</v>
      </c>
      <c r="B2467" t="s">
        <v>853</v>
      </c>
      <c r="C2467" s="9"/>
      <c r="D2467" s="9">
        <v>2.6865671641790998</v>
      </c>
      <c r="E2467" s="9"/>
      <c r="F2467" s="9"/>
      <c r="G2467" s="9">
        <f t="shared" si="38"/>
        <v>2.6865671641790998</v>
      </c>
      <c r="H2467" t="s">
        <v>2482</v>
      </c>
      <c r="I2467" t="s">
        <v>2477</v>
      </c>
    </row>
    <row r="2468" spans="1:9" x14ac:dyDescent="0.3">
      <c r="A2468">
        <v>4522</v>
      </c>
      <c r="B2468" t="s">
        <v>2162</v>
      </c>
      <c r="C2468" s="9"/>
      <c r="D2468" s="9">
        <v>2.6865671641790998</v>
      </c>
      <c r="E2468" s="9"/>
      <c r="F2468" s="9"/>
      <c r="G2468" s="9">
        <f t="shared" si="38"/>
        <v>2.6865671641790998</v>
      </c>
      <c r="H2468" t="s">
        <v>2522</v>
      </c>
      <c r="I2468" t="s">
        <v>2517</v>
      </c>
    </row>
    <row r="2469" spans="1:9" x14ac:dyDescent="0.3">
      <c r="A2469">
        <v>4825</v>
      </c>
      <c r="B2469" t="s">
        <v>928</v>
      </c>
      <c r="C2469" s="9"/>
      <c r="D2469" s="9">
        <v>2.6865671641790998</v>
      </c>
      <c r="E2469" s="9"/>
      <c r="F2469" s="9"/>
      <c r="G2469" s="9">
        <f t="shared" si="38"/>
        <v>2.6865671641790998</v>
      </c>
      <c r="H2469" t="s">
        <v>2511</v>
      </c>
      <c r="I2469" t="s">
        <v>2512</v>
      </c>
    </row>
    <row r="2470" spans="1:9" x14ac:dyDescent="0.3">
      <c r="A2470">
        <v>4948</v>
      </c>
      <c r="B2470" t="s">
        <v>2181</v>
      </c>
      <c r="C2470" s="9"/>
      <c r="D2470" s="9">
        <v>2.6865671641790998</v>
      </c>
      <c r="E2470" s="9"/>
      <c r="F2470" s="9"/>
      <c r="G2470" s="9">
        <f t="shared" si="38"/>
        <v>2.6865671641790998</v>
      </c>
      <c r="H2470" t="s">
        <v>2486</v>
      </c>
      <c r="I2470" t="s">
        <v>2468</v>
      </c>
    </row>
    <row r="2471" spans="1:9" x14ac:dyDescent="0.3">
      <c r="A2471">
        <v>5050</v>
      </c>
      <c r="B2471" t="s">
        <v>973</v>
      </c>
      <c r="C2471" s="9"/>
      <c r="D2471" s="9">
        <v>2.6865671641790998</v>
      </c>
      <c r="E2471" s="9"/>
      <c r="F2471" s="9"/>
      <c r="G2471" s="9">
        <f t="shared" si="38"/>
        <v>2.6865671641790998</v>
      </c>
      <c r="H2471" t="s">
        <v>2478</v>
      </c>
      <c r="I2471" t="s">
        <v>2474</v>
      </c>
    </row>
    <row r="2472" spans="1:9" x14ac:dyDescent="0.3">
      <c r="A2472">
        <v>6549</v>
      </c>
      <c r="B2472" t="s">
        <v>2275</v>
      </c>
      <c r="C2472" s="9"/>
      <c r="D2472" s="9">
        <v>2.6865671641790998</v>
      </c>
      <c r="E2472" s="9"/>
      <c r="F2472" s="9"/>
      <c r="G2472" s="9">
        <f t="shared" si="38"/>
        <v>2.6865671641790998</v>
      </c>
      <c r="H2472" t="s">
        <v>2509</v>
      </c>
      <c r="I2472" t="s">
        <v>2510</v>
      </c>
    </row>
    <row r="2473" spans="1:9" x14ac:dyDescent="0.3">
      <c r="A2473">
        <v>7393</v>
      </c>
      <c r="B2473" t="s">
        <v>1431</v>
      </c>
      <c r="C2473" s="9"/>
      <c r="D2473" s="9">
        <v>2.6865671641790998</v>
      </c>
      <c r="E2473" s="9"/>
      <c r="F2473" s="9"/>
      <c r="G2473" s="9">
        <f t="shared" si="38"/>
        <v>2.6865671641790998</v>
      </c>
      <c r="H2473" t="s">
        <v>2518</v>
      </c>
      <c r="I2473" t="s">
        <v>2519</v>
      </c>
    </row>
    <row r="2474" spans="1:9" x14ac:dyDescent="0.3">
      <c r="A2474">
        <v>7599</v>
      </c>
      <c r="B2474" t="s">
        <v>2345</v>
      </c>
      <c r="C2474" s="9"/>
      <c r="D2474" s="9">
        <v>2.6865671641790998</v>
      </c>
      <c r="E2474" s="9"/>
      <c r="F2474" s="9"/>
      <c r="G2474" s="9">
        <f t="shared" si="38"/>
        <v>2.6865671641790998</v>
      </c>
      <c r="H2474" t="s">
        <v>2511</v>
      </c>
      <c r="I2474" t="s">
        <v>2512</v>
      </c>
    </row>
    <row r="2475" spans="1:9" x14ac:dyDescent="0.3">
      <c r="A2475">
        <v>8082</v>
      </c>
      <c r="B2475" t="s">
        <v>2370</v>
      </c>
      <c r="C2475" s="9"/>
      <c r="D2475" s="9">
        <v>2.6865671641790998</v>
      </c>
      <c r="E2475" s="9"/>
      <c r="F2475" s="9"/>
      <c r="G2475" s="9">
        <f t="shared" si="38"/>
        <v>2.6865671641790998</v>
      </c>
      <c r="H2475" t="s">
        <v>2514</v>
      </c>
      <c r="I2475" t="s">
        <v>2512</v>
      </c>
    </row>
    <row r="2476" spans="1:9" x14ac:dyDescent="0.3">
      <c r="A2476">
        <v>8551</v>
      </c>
      <c r="B2476" t="s">
        <v>2390</v>
      </c>
      <c r="C2476" s="9"/>
      <c r="D2476" s="9">
        <v>2.6865671641790998</v>
      </c>
      <c r="E2476" s="9"/>
      <c r="F2476" s="9"/>
      <c r="G2476" s="9">
        <f t="shared" si="38"/>
        <v>2.6865671641790998</v>
      </c>
      <c r="H2476" t="s">
        <v>2521</v>
      </c>
      <c r="I2476" t="s">
        <v>2519</v>
      </c>
    </row>
    <row r="2477" spans="1:9" x14ac:dyDescent="0.3">
      <c r="A2477">
        <v>8641</v>
      </c>
      <c r="B2477" t="s">
        <v>2395</v>
      </c>
      <c r="C2477" s="9"/>
      <c r="D2477" s="9">
        <v>2.6865671641790998</v>
      </c>
      <c r="E2477" s="9"/>
      <c r="F2477" s="9"/>
      <c r="G2477" s="9">
        <f t="shared" si="38"/>
        <v>2.6865671641790998</v>
      </c>
      <c r="H2477" t="s">
        <v>2502</v>
      </c>
      <c r="I2477" t="s">
        <v>2497</v>
      </c>
    </row>
    <row r="2478" spans="1:9" x14ac:dyDescent="0.3">
      <c r="A2478">
        <v>8849</v>
      </c>
      <c r="B2478" t="s">
        <v>1709</v>
      </c>
      <c r="C2478" s="9"/>
      <c r="D2478" s="9">
        <v>2.6865671641790998</v>
      </c>
      <c r="E2478" s="9"/>
      <c r="F2478" s="9"/>
      <c r="G2478" s="9">
        <f t="shared" si="38"/>
        <v>2.6865671641790998</v>
      </c>
      <c r="H2478" t="s">
        <v>2518</v>
      </c>
      <c r="I2478" t="s">
        <v>2519</v>
      </c>
    </row>
    <row r="2479" spans="1:9" x14ac:dyDescent="0.3">
      <c r="A2479">
        <v>9080</v>
      </c>
      <c r="B2479" t="s">
        <v>1763</v>
      </c>
      <c r="C2479" s="9"/>
      <c r="D2479" s="9">
        <v>2.6865671641790998</v>
      </c>
      <c r="E2479" s="9"/>
      <c r="F2479" s="9"/>
      <c r="G2479" s="9">
        <f t="shared" si="38"/>
        <v>2.6865671641790998</v>
      </c>
      <c r="H2479" t="s">
        <v>2520</v>
      </c>
      <c r="I2479" t="s">
        <v>2517</v>
      </c>
    </row>
    <row r="2480" spans="1:9" x14ac:dyDescent="0.3">
      <c r="A2480">
        <v>9166</v>
      </c>
      <c r="B2480" t="s">
        <v>1786</v>
      </c>
      <c r="C2480" s="9"/>
      <c r="D2480" s="9">
        <v>2.6865671641790998</v>
      </c>
      <c r="E2480" s="9"/>
      <c r="F2480" s="9"/>
      <c r="G2480" s="9">
        <f t="shared" si="38"/>
        <v>2.6865671641790998</v>
      </c>
      <c r="H2480" t="s">
        <v>2493</v>
      </c>
      <c r="I2480" t="s">
        <v>2472</v>
      </c>
    </row>
    <row r="2481" spans="1:9" x14ac:dyDescent="0.3">
      <c r="A2481">
        <v>9478</v>
      </c>
      <c r="B2481" t="s">
        <v>1864</v>
      </c>
      <c r="C2481" s="9"/>
      <c r="D2481" s="9">
        <v>2.6865671641790998</v>
      </c>
      <c r="E2481" s="9"/>
      <c r="F2481" s="9"/>
      <c r="G2481" s="9">
        <f t="shared" si="38"/>
        <v>2.6865671641790998</v>
      </c>
      <c r="H2481" t="s">
        <v>2490</v>
      </c>
      <c r="I2481" t="s">
        <v>2472</v>
      </c>
    </row>
    <row r="2482" spans="1:9" x14ac:dyDescent="0.3">
      <c r="A2482">
        <v>9514</v>
      </c>
      <c r="B2482" t="s">
        <v>1875</v>
      </c>
      <c r="C2482" s="9"/>
      <c r="D2482" s="9">
        <v>2.6865671641790998</v>
      </c>
      <c r="E2482" s="9"/>
      <c r="F2482" s="9"/>
      <c r="G2482" s="9">
        <f t="shared" si="38"/>
        <v>2.6865671641790998</v>
      </c>
      <c r="H2482" t="s">
        <v>2518</v>
      </c>
      <c r="I2482" t="s">
        <v>2519</v>
      </c>
    </row>
    <row r="2483" spans="1:9" x14ac:dyDescent="0.3">
      <c r="A2483">
        <v>9549</v>
      </c>
      <c r="B2483" t="s">
        <v>2438</v>
      </c>
      <c r="C2483" s="9"/>
      <c r="D2483" s="9">
        <v>2.6865671641790998</v>
      </c>
      <c r="E2483" s="9"/>
      <c r="F2483" s="9"/>
      <c r="G2483" s="9">
        <f t="shared" si="38"/>
        <v>2.6865671641790998</v>
      </c>
      <c r="H2483" t="s">
        <v>2501</v>
      </c>
      <c r="I2483" t="s">
        <v>2468</v>
      </c>
    </row>
    <row r="2484" spans="1:9" x14ac:dyDescent="0.3">
      <c r="A2484">
        <v>1147</v>
      </c>
      <c r="B2484" t="s">
        <v>1952</v>
      </c>
      <c r="C2484" s="9"/>
      <c r="D2484" s="9">
        <v>2.23880597014925</v>
      </c>
      <c r="E2484" s="9"/>
      <c r="F2484" s="9"/>
      <c r="G2484" s="9">
        <f t="shared" si="38"/>
        <v>2.23880597014925</v>
      </c>
      <c r="H2484" t="s">
        <v>2496</v>
      </c>
      <c r="I2484" t="s">
        <v>2497</v>
      </c>
    </row>
    <row r="2485" spans="1:9" x14ac:dyDescent="0.3">
      <c r="A2485">
        <v>1215</v>
      </c>
      <c r="B2485" t="s">
        <v>1959</v>
      </c>
      <c r="C2485" s="9"/>
      <c r="D2485" s="9">
        <v>2.23880597014925</v>
      </c>
      <c r="E2485" s="9"/>
      <c r="F2485" s="9"/>
      <c r="G2485" s="9">
        <f t="shared" si="38"/>
        <v>2.23880597014925</v>
      </c>
      <c r="H2485" t="s">
        <v>2483</v>
      </c>
      <c r="I2485" t="s">
        <v>2472</v>
      </c>
    </row>
    <row r="2486" spans="1:9" x14ac:dyDescent="0.3">
      <c r="A2486">
        <v>1221</v>
      </c>
      <c r="B2486" t="s">
        <v>211</v>
      </c>
      <c r="C2486" s="9"/>
      <c r="D2486" s="9">
        <v>2.23880597014925</v>
      </c>
      <c r="E2486" s="9"/>
      <c r="F2486" s="9"/>
      <c r="G2486" s="9">
        <f t="shared" si="38"/>
        <v>2.23880597014925</v>
      </c>
      <c r="H2486" t="s">
        <v>112</v>
      </c>
      <c r="I2486" t="s">
        <v>2464</v>
      </c>
    </row>
    <row r="2487" spans="1:9" x14ac:dyDescent="0.3">
      <c r="A2487">
        <v>1253</v>
      </c>
      <c r="B2487" t="s">
        <v>221</v>
      </c>
      <c r="C2487" s="9"/>
      <c r="D2487" s="9">
        <v>2.23880597014925</v>
      </c>
      <c r="E2487" s="9"/>
      <c r="F2487" s="9"/>
      <c r="G2487" s="9">
        <f t="shared" si="38"/>
        <v>2.23880597014925</v>
      </c>
      <c r="H2487" t="s">
        <v>2481</v>
      </c>
      <c r="I2487" t="s">
        <v>2466</v>
      </c>
    </row>
    <row r="2488" spans="1:9" x14ac:dyDescent="0.3">
      <c r="A2488">
        <v>1280</v>
      </c>
      <c r="B2488" t="s">
        <v>1962</v>
      </c>
      <c r="C2488" s="9"/>
      <c r="D2488" s="9">
        <v>2.23880597014925</v>
      </c>
      <c r="E2488" s="9"/>
      <c r="F2488" s="9"/>
      <c r="G2488" s="9">
        <f t="shared" si="38"/>
        <v>2.23880597014925</v>
      </c>
      <c r="H2488" t="s">
        <v>2478</v>
      </c>
      <c r="I2488" t="s">
        <v>2474</v>
      </c>
    </row>
    <row r="2489" spans="1:9" x14ac:dyDescent="0.3">
      <c r="A2489">
        <v>1418</v>
      </c>
      <c r="B2489" t="s">
        <v>1969</v>
      </c>
      <c r="C2489" s="9"/>
      <c r="D2489" s="9">
        <v>2.23880597014925</v>
      </c>
      <c r="E2489" s="9"/>
      <c r="F2489" s="9"/>
      <c r="G2489" s="9">
        <f t="shared" si="38"/>
        <v>2.23880597014925</v>
      </c>
      <c r="H2489" t="s">
        <v>2526</v>
      </c>
      <c r="I2489" t="s">
        <v>2519</v>
      </c>
    </row>
    <row r="2490" spans="1:9" x14ac:dyDescent="0.3">
      <c r="A2490">
        <v>1617</v>
      </c>
      <c r="B2490" t="s">
        <v>296</v>
      </c>
      <c r="C2490" s="9"/>
      <c r="D2490" s="9">
        <v>2.23880597014925</v>
      </c>
      <c r="E2490" s="9"/>
      <c r="F2490" s="9"/>
      <c r="G2490" s="9">
        <f t="shared" si="38"/>
        <v>2.23880597014925</v>
      </c>
      <c r="H2490" t="s">
        <v>2518</v>
      </c>
      <c r="I2490" t="s">
        <v>2519</v>
      </c>
    </row>
    <row r="2491" spans="1:9" x14ac:dyDescent="0.3">
      <c r="A2491">
        <v>1655</v>
      </c>
      <c r="B2491" t="s">
        <v>304</v>
      </c>
      <c r="C2491" s="9"/>
      <c r="D2491" s="9">
        <v>2.23880597014925</v>
      </c>
      <c r="E2491" s="9"/>
      <c r="F2491" s="9"/>
      <c r="G2491" s="9">
        <f t="shared" si="38"/>
        <v>2.23880597014925</v>
      </c>
      <c r="H2491" t="s">
        <v>2482</v>
      </c>
      <c r="I2491" t="s">
        <v>2477</v>
      </c>
    </row>
    <row r="2492" spans="1:9" x14ac:dyDescent="0.3">
      <c r="A2492">
        <v>1731</v>
      </c>
      <c r="B2492" t="s">
        <v>1991</v>
      </c>
      <c r="C2492" s="9"/>
      <c r="D2492" s="9">
        <v>2.23880597014925</v>
      </c>
      <c r="E2492" s="9"/>
      <c r="F2492" s="9"/>
      <c r="G2492" s="9">
        <f t="shared" si="38"/>
        <v>2.23880597014925</v>
      </c>
      <c r="H2492" t="s">
        <v>2478</v>
      </c>
      <c r="I2492" t="s">
        <v>2474</v>
      </c>
    </row>
    <row r="2493" spans="1:9" x14ac:dyDescent="0.3">
      <c r="A2493">
        <v>1873</v>
      </c>
      <c r="B2493" t="s">
        <v>2001</v>
      </c>
      <c r="C2493" s="9"/>
      <c r="D2493" s="9">
        <v>2.23880597014925</v>
      </c>
      <c r="E2493" s="9"/>
      <c r="F2493" s="9"/>
      <c r="G2493" s="9">
        <f t="shared" si="38"/>
        <v>2.23880597014925</v>
      </c>
      <c r="H2493" t="s">
        <v>2491</v>
      </c>
      <c r="I2493" t="s">
        <v>2492</v>
      </c>
    </row>
    <row r="2494" spans="1:9" x14ac:dyDescent="0.3">
      <c r="A2494">
        <v>1942</v>
      </c>
      <c r="B2494" t="s">
        <v>354</v>
      </c>
      <c r="C2494" s="9"/>
      <c r="D2494" s="9">
        <v>2.23880597014925</v>
      </c>
      <c r="E2494" s="9"/>
      <c r="F2494" s="9"/>
      <c r="G2494" s="9">
        <f t="shared" si="38"/>
        <v>2.23880597014925</v>
      </c>
      <c r="H2494" t="s">
        <v>2513</v>
      </c>
      <c r="I2494" t="s">
        <v>2512</v>
      </c>
    </row>
    <row r="2495" spans="1:9" x14ac:dyDescent="0.3">
      <c r="A2495">
        <v>1950</v>
      </c>
      <c r="B2495" t="s">
        <v>2005</v>
      </c>
      <c r="C2495" s="9"/>
      <c r="D2495" s="9">
        <v>2.23880597014925</v>
      </c>
      <c r="E2495" s="9"/>
      <c r="F2495" s="9"/>
      <c r="G2495" s="9">
        <f t="shared" si="38"/>
        <v>2.23880597014925</v>
      </c>
      <c r="H2495" t="s">
        <v>2507</v>
      </c>
      <c r="I2495" t="s">
        <v>2506</v>
      </c>
    </row>
    <row r="2496" spans="1:9" x14ac:dyDescent="0.3">
      <c r="A2496">
        <v>2033</v>
      </c>
      <c r="B2496" t="s">
        <v>2011</v>
      </c>
      <c r="C2496" s="9"/>
      <c r="D2496" s="9">
        <v>2.23880597014925</v>
      </c>
      <c r="E2496" s="9"/>
      <c r="F2496" s="9"/>
      <c r="G2496" s="9">
        <f t="shared" si="38"/>
        <v>2.23880597014925</v>
      </c>
      <c r="H2496" t="s">
        <v>2502</v>
      </c>
      <c r="I2496" t="s">
        <v>2497</v>
      </c>
    </row>
    <row r="2497" spans="1:9" x14ac:dyDescent="0.3">
      <c r="A2497">
        <v>2246</v>
      </c>
      <c r="B2497" t="s">
        <v>2020</v>
      </c>
      <c r="C2497" s="9"/>
      <c r="D2497" s="9">
        <v>2.23880597014925</v>
      </c>
      <c r="E2497" s="9"/>
      <c r="F2497" s="9"/>
      <c r="G2497" s="9">
        <f t="shared" si="38"/>
        <v>2.23880597014925</v>
      </c>
      <c r="H2497" t="s">
        <v>2489</v>
      </c>
      <c r="I2497" t="s">
        <v>2480</v>
      </c>
    </row>
    <row r="2498" spans="1:9" x14ac:dyDescent="0.3">
      <c r="A2498">
        <v>2493</v>
      </c>
      <c r="B2498" t="s">
        <v>465</v>
      </c>
      <c r="C2498" s="9"/>
      <c r="D2498" s="9">
        <v>2.23880597014925</v>
      </c>
      <c r="E2498" s="9"/>
      <c r="F2498" s="9"/>
      <c r="G2498" s="9">
        <f t="shared" ref="G2498:G2561" si="39">C2498+D2498+E2498+F2498</f>
        <v>2.23880597014925</v>
      </c>
      <c r="H2498" t="s">
        <v>2483</v>
      </c>
      <c r="I2498" t="s">
        <v>2472</v>
      </c>
    </row>
    <row r="2499" spans="1:9" x14ac:dyDescent="0.3">
      <c r="A2499">
        <v>2562</v>
      </c>
      <c r="B2499" t="s">
        <v>475</v>
      </c>
      <c r="C2499" s="9"/>
      <c r="D2499" s="9">
        <v>2.23880597014925</v>
      </c>
      <c r="E2499" s="9"/>
      <c r="F2499" s="9"/>
      <c r="G2499" s="9">
        <f t="shared" si="39"/>
        <v>2.23880597014925</v>
      </c>
      <c r="H2499" t="s">
        <v>2527</v>
      </c>
      <c r="I2499" t="s">
        <v>2506</v>
      </c>
    </row>
    <row r="2500" spans="1:9" x14ac:dyDescent="0.3">
      <c r="A2500">
        <v>2626</v>
      </c>
      <c r="B2500" t="s">
        <v>486</v>
      </c>
      <c r="C2500" s="9"/>
      <c r="D2500" s="9">
        <v>2.23880597014925</v>
      </c>
      <c r="E2500" s="9"/>
      <c r="F2500" s="9"/>
      <c r="G2500" s="9">
        <f t="shared" si="39"/>
        <v>2.23880597014925</v>
      </c>
      <c r="H2500" t="s">
        <v>2485</v>
      </c>
      <c r="I2500" t="s">
        <v>2468</v>
      </c>
    </row>
    <row r="2501" spans="1:9" x14ac:dyDescent="0.3">
      <c r="A2501">
        <v>2628</v>
      </c>
      <c r="B2501" t="s">
        <v>487</v>
      </c>
      <c r="C2501" s="9"/>
      <c r="D2501" s="9">
        <v>2.23880597014925</v>
      </c>
      <c r="E2501" s="9"/>
      <c r="F2501" s="9"/>
      <c r="G2501" s="9">
        <f t="shared" si="39"/>
        <v>2.23880597014925</v>
      </c>
      <c r="H2501" t="s">
        <v>2504</v>
      </c>
      <c r="I2501" t="s">
        <v>2497</v>
      </c>
    </row>
    <row r="2502" spans="1:9" x14ac:dyDescent="0.3">
      <c r="A2502">
        <v>2767</v>
      </c>
      <c r="B2502" t="s">
        <v>511</v>
      </c>
      <c r="C2502" s="9"/>
      <c r="D2502" s="9">
        <v>2.23880597014925</v>
      </c>
      <c r="E2502" s="9"/>
      <c r="F2502" s="9"/>
      <c r="G2502" s="9">
        <f t="shared" si="39"/>
        <v>2.23880597014925</v>
      </c>
      <c r="H2502" t="s">
        <v>2500</v>
      </c>
      <c r="I2502" t="s">
        <v>2466</v>
      </c>
    </row>
    <row r="2503" spans="1:9" x14ac:dyDescent="0.3">
      <c r="A2503">
        <v>2792</v>
      </c>
      <c r="B2503" t="s">
        <v>2060</v>
      </c>
      <c r="C2503" s="9"/>
      <c r="D2503" s="9">
        <v>2.23880597014925</v>
      </c>
      <c r="E2503" s="9"/>
      <c r="F2503" s="9"/>
      <c r="G2503" s="9">
        <f t="shared" si="39"/>
        <v>2.23880597014925</v>
      </c>
      <c r="H2503" t="s">
        <v>2490</v>
      </c>
      <c r="I2503" t="s">
        <v>2472</v>
      </c>
    </row>
    <row r="2504" spans="1:9" x14ac:dyDescent="0.3">
      <c r="A2504">
        <v>2837</v>
      </c>
      <c r="B2504" t="s">
        <v>524</v>
      </c>
      <c r="C2504" s="9"/>
      <c r="D2504" s="9">
        <v>2.23880597014925</v>
      </c>
      <c r="E2504" s="9"/>
      <c r="F2504" s="9"/>
      <c r="G2504" s="9">
        <f t="shared" si="39"/>
        <v>2.23880597014925</v>
      </c>
      <c r="H2504" t="s">
        <v>2509</v>
      </c>
      <c r="I2504" t="s">
        <v>2510</v>
      </c>
    </row>
    <row r="2505" spans="1:9" x14ac:dyDescent="0.3">
      <c r="A2505">
        <v>2853</v>
      </c>
      <c r="B2505" t="s">
        <v>528</v>
      </c>
      <c r="C2505" s="9"/>
      <c r="D2505" s="9">
        <v>2.23880597014925</v>
      </c>
      <c r="E2505" s="9"/>
      <c r="F2505" s="9"/>
      <c r="G2505" s="9">
        <f t="shared" si="39"/>
        <v>2.23880597014925</v>
      </c>
      <c r="H2505" t="s">
        <v>2484</v>
      </c>
      <c r="I2505" t="s">
        <v>2468</v>
      </c>
    </row>
    <row r="2506" spans="1:9" x14ac:dyDescent="0.3">
      <c r="A2506">
        <v>2864</v>
      </c>
      <c r="B2506" t="s">
        <v>2063</v>
      </c>
      <c r="C2506" s="9"/>
      <c r="D2506" s="9">
        <v>2.23880597014925</v>
      </c>
      <c r="E2506" s="9"/>
      <c r="F2506" s="9"/>
      <c r="G2506" s="9">
        <f t="shared" si="39"/>
        <v>2.23880597014925</v>
      </c>
      <c r="H2506" t="s">
        <v>2478</v>
      </c>
      <c r="I2506" t="s">
        <v>2474</v>
      </c>
    </row>
    <row r="2507" spans="1:9" x14ac:dyDescent="0.3">
      <c r="A2507">
        <v>2869</v>
      </c>
      <c r="B2507" t="s">
        <v>529</v>
      </c>
      <c r="C2507" s="9"/>
      <c r="D2507" s="9">
        <v>2.23880597014925</v>
      </c>
      <c r="E2507" s="9"/>
      <c r="F2507" s="9"/>
      <c r="G2507" s="9">
        <f t="shared" si="39"/>
        <v>2.23880597014925</v>
      </c>
      <c r="H2507" t="s">
        <v>2522</v>
      </c>
      <c r="I2507" t="s">
        <v>2517</v>
      </c>
    </row>
    <row r="2508" spans="1:9" x14ac:dyDescent="0.3">
      <c r="A2508">
        <v>2904</v>
      </c>
      <c r="B2508" t="s">
        <v>538</v>
      </c>
      <c r="C2508" s="9"/>
      <c r="D2508" s="9">
        <v>2.23880597014925</v>
      </c>
      <c r="E2508" s="9"/>
      <c r="F2508" s="9"/>
      <c r="G2508" s="9">
        <f t="shared" si="39"/>
        <v>2.23880597014925</v>
      </c>
      <c r="H2508" t="s">
        <v>2489</v>
      </c>
      <c r="I2508" t="s">
        <v>2480</v>
      </c>
    </row>
    <row r="2509" spans="1:9" x14ac:dyDescent="0.3">
      <c r="A2509">
        <v>3399</v>
      </c>
      <c r="B2509" t="s">
        <v>2087</v>
      </c>
      <c r="C2509" s="9"/>
      <c r="D2509" s="9">
        <v>2.23880597014925</v>
      </c>
      <c r="E2509" s="9"/>
      <c r="F2509" s="9"/>
      <c r="G2509" s="9">
        <f t="shared" si="39"/>
        <v>2.23880597014925</v>
      </c>
      <c r="H2509" t="s">
        <v>2516</v>
      </c>
      <c r="I2509" t="s">
        <v>2517</v>
      </c>
    </row>
    <row r="2510" spans="1:9" x14ac:dyDescent="0.3">
      <c r="A2510">
        <v>3415</v>
      </c>
      <c r="B2510" t="s">
        <v>2088</v>
      </c>
      <c r="C2510" s="9"/>
      <c r="D2510" s="9">
        <v>2.23880597014925</v>
      </c>
      <c r="E2510" s="9"/>
      <c r="F2510" s="9"/>
      <c r="G2510" s="9">
        <f t="shared" si="39"/>
        <v>2.23880597014925</v>
      </c>
      <c r="H2510" t="s">
        <v>2516</v>
      </c>
      <c r="I2510" t="s">
        <v>2517</v>
      </c>
    </row>
    <row r="2511" spans="1:9" x14ac:dyDescent="0.3">
      <c r="A2511">
        <v>3457</v>
      </c>
      <c r="B2511" t="s">
        <v>648</v>
      </c>
      <c r="C2511" s="9"/>
      <c r="D2511" s="9">
        <v>2.23880597014925</v>
      </c>
      <c r="E2511" s="9"/>
      <c r="F2511" s="9"/>
      <c r="G2511" s="9">
        <f t="shared" si="39"/>
        <v>2.23880597014925</v>
      </c>
      <c r="H2511" t="s">
        <v>2526</v>
      </c>
      <c r="I2511" t="s">
        <v>2519</v>
      </c>
    </row>
    <row r="2512" spans="1:9" x14ac:dyDescent="0.3">
      <c r="A2512">
        <v>3462</v>
      </c>
      <c r="B2512" t="s">
        <v>650</v>
      </c>
      <c r="C2512" s="9"/>
      <c r="D2512" s="9">
        <v>2.23880597014925</v>
      </c>
      <c r="E2512" s="9"/>
      <c r="F2512" s="9"/>
      <c r="G2512" s="9">
        <f t="shared" si="39"/>
        <v>2.23880597014925</v>
      </c>
      <c r="H2512" t="s">
        <v>2513</v>
      </c>
      <c r="I2512" t="s">
        <v>2512</v>
      </c>
    </row>
    <row r="2513" spans="1:9" x14ac:dyDescent="0.3">
      <c r="A2513">
        <v>3577</v>
      </c>
      <c r="B2513" t="s">
        <v>2100</v>
      </c>
      <c r="C2513" s="9"/>
      <c r="D2513" s="9">
        <v>2.23880597014925</v>
      </c>
      <c r="E2513" s="9"/>
      <c r="F2513" s="9"/>
      <c r="G2513" s="9">
        <f t="shared" si="39"/>
        <v>2.23880597014925</v>
      </c>
      <c r="H2513" t="s">
        <v>2486</v>
      </c>
      <c r="I2513" t="s">
        <v>2468</v>
      </c>
    </row>
    <row r="2514" spans="1:9" x14ac:dyDescent="0.3">
      <c r="A2514">
        <v>3606</v>
      </c>
      <c r="B2514" t="s">
        <v>676</v>
      </c>
      <c r="C2514" s="9"/>
      <c r="D2514" s="9">
        <v>2.23880597014925</v>
      </c>
      <c r="E2514" s="9"/>
      <c r="F2514" s="9"/>
      <c r="G2514" s="9">
        <f t="shared" si="39"/>
        <v>2.23880597014925</v>
      </c>
      <c r="H2514" t="s">
        <v>2495</v>
      </c>
      <c r="I2514" t="s">
        <v>2470</v>
      </c>
    </row>
    <row r="2515" spans="1:9" x14ac:dyDescent="0.3">
      <c r="A2515">
        <v>3755</v>
      </c>
      <c r="B2515" t="s">
        <v>2113</v>
      </c>
      <c r="C2515" s="9"/>
      <c r="D2515" s="9">
        <v>2.23880597014925</v>
      </c>
      <c r="E2515" s="9"/>
      <c r="F2515" s="9"/>
      <c r="G2515" s="9">
        <f t="shared" si="39"/>
        <v>2.23880597014925</v>
      </c>
      <c r="H2515" t="s">
        <v>2513</v>
      </c>
      <c r="I2515" t="s">
        <v>2512</v>
      </c>
    </row>
    <row r="2516" spans="1:9" x14ac:dyDescent="0.3">
      <c r="A2516">
        <v>4012</v>
      </c>
      <c r="B2516" t="s">
        <v>759</v>
      </c>
      <c r="C2516" s="9"/>
      <c r="D2516" s="9">
        <v>2.23880597014925</v>
      </c>
      <c r="E2516" s="9"/>
      <c r="F2516" s="9"/>
      <c r="G2516" s="9">
        <f t="shared" si="39"/>
        <v>2.23880597014925</v>
      </c>
      <c r="H2516" t="s">
        <v>1037</v>
      </c>
      <c r="I2516" t="s">
        <v>2466</v>
      </c>
    </row>
    <row r="2517" spans="1:9" x14ac:dyDescent="0.3">
      <c r="A2517">
        <v>4096</v>
      </c>
      <c r="B2517" t="s">
        <v>780</v>
      </c>
      <c r="C2517" s="9"/>
      <c r="D2517" s="9">
        <v>2.23880597014925</v>
      </c>
      <c r="E2517" s="9"/>
      <c r="F2517" s="9"/>
      <c r="G2517" s="9">
        <f t="shared" si="39"/>
        <v>2.23880597014925</v>
      </c>
      <c r="H2517" t="s">
        <v>112</v>
      </c>
      <c r="I2517" t="s">
        <v>2464</v>
      </c>
    </row>
    <row r="2518" spans="1:9" x14ac:dyDescent="0.3">
      <c r="A2518">
        <v>4215</v>
      </c>
      <c r="B2518" t="s">
        <v>806</v>
      </c>
      <c r="C2518" s="9"/>
      <c r="D2518" s="9">
        <v>2.23880597014925</v>
      </c>
      <c r="E2518" s="9"/>
      <c r="F2518" s="9"/>
      <c r="G2518" s="9">
        <f t="shared" si="39"/>
        <v>2.23880597014925</v>
      </c>
      <c r="H2518" t="s">
        <v>2473</v>
      </c>
      <c r="I2518" t="s">
        <v>2474</v>
      </c>
    </row>
    <row r="2519" spans="1:9" x14ac:dyDescent="0.3">
      <c r="A2519">
        <v>4242</v>
      </c>
      <c r="B2519" t="s">
        <v>811</v>
      </c>
      <c r="C2519" s="9"/>
      <c r="D2519" s="9">
        <v>2.23880597014925</v>
      </c>
      <c r="E2519" s="9"/>
      <c r="F2519" s="9"/>
      <c r="G2519" s="9">
        <f t="shared" si="39"/>
        <v>2.23880597014925</v>
      </c>
      <c r="H2519" t="s">
        <v>113</v>
      </c>
      <c r="I2519" t="s">
        <v>2464</v>
      </c>
    </row>
    <row r="2520" spans="1:9" x14ac:dyDescent="0.3">
      <c r="A2520">
        <v>4284</v>
      </c>
      <c r="B2520" t="s">
        <v>819</v>
      </c>
      <c r="C2520" s="9"/>
      <c r="D2520" s="9">
        <v>2.23880597014925</v>
      </c>
      <c r="E2520" s="9"/>
      <c r="F2520" s="9"/>
      <c r="G2520" s="9">
        <f t="shared" si="39"/>
        <v>2.23880597014925</v>
      </c>
      <c r="H2520" t="s">
        <v>2494</v>
      </c>
      <c r="I2520" t="s">
        <v>2472</v>
      </c>
    </row>
    <row r="2521" spans="1:9" x14ac:dyDescent="0.3">
      <c r="A2521">
        <v>4421</v>
      </c>
      <c r="B2521" t="s">
        <v>2155</v>
      </c>
      <c r="C2521" s="9"/>
      <c r="D2521" s="9">
        <v>2.23880597014925</v>
      </c>
      <c r="E2521" s="9"/>
      <c r="F2521" s="9"/>
      <c r="G2521" s="9">
        <f t="shared" si="39"/>
        <v>2.23880597014925</v>
      </c>
      <c r="H2521" t="s">
        <v>2498</v>
      </c>
      <c r="I2521" t="s">
        <v>2470</v>
      </c>
    </row>
    <row r="2522" spans="1:9" x14ac:dyDescent="0.3">
      <c r="A2522">
        <v>4446</v>
      </c>
      <c r="B2522" t="s">
        <v>2156</v>
      </c>
      <c r="C2522" s="9"/>
      <c r="D2522" s="9">
        <v>2.23880597014925</v>
      </c>
      <c r="E2522" s="9"/>
      <c r="F2522" s="9"/>
      <c r="G2522" s="9">
        <f t="shared" si="39"/>
        <v>2.23880597014925</v>
      </c>
      <c r="H2522" t="s">
        <v>2522</v>
      </c>
      <c r="I2522" t="s">
        <v>2517</v>
      </c>
    </row>
    <row r="2523" spans="1:9" x14ac:dyDescent="0.3">
      <c r="A2523">
        <v>4740</v>
      </c>
      <c r="B2523" t="s">
        <v>911</v>
      </c>
      <c r="C2523" s="9"/>
      <c r="D2523" s="9">
        <v>2.23880597014925</v>
      </c>
      <c r="E2523" s="9"/>
      <c r="F2523" s="9"/>
      <c r="G2523" s="9">
        <f t="shared" si="39"/>
        <v>2.23880597014925</v>
      </c>
      <c r="H2523" t="s">
        <v>2503</v>
      </c>
      <c r="I2523" t="s">
        <v>2466</v>
      </c>
    </row>
    <row r="2524" spans="1:9" x14ac:dyDescent="0.3">
      <c r="A2524">
        <v>5132</v>
      </c>
      <c r="B2524" t="s">
        <v>995</v>
      </c>
      <c r="C2524" s="9"/>
      <c r="D2524" s="9">
        <v>2.23880597014925</v>
      </c>
      <c r="E2524" s="9"/>
      <c r="F2524" s="9"/>
      <c r="G2524" s="9">
        <f t="shared" si="39"/>
        <v>2.23880597014925</v>
      </c>
      <c r="H2524" t="s">
        <v>2501</v>
      </c>
      <c r="I2524" t="s">
        <v>2468</v>
      </c>
    </row>
    <row r="2525" spans="1:9" x14ac:dyDescent="0.3">
      <c r="A2525">
        <v>5304</v>
      </c>
      <c r="B2525" t="s">
        <v>2199</v>
      </c>
      <c r="C2525" s="9"/>
      <c r="D2525" s="9">
        <v>2.23880597014925</v>
      </c>
      <c r="E2525" s="9"/>
      <c r="F2525" s="9"/>
      <c r="G2525" s="9">
        <f t="shared" si="39"/>
        <v>2.23880597014925</v>
      </c>
      <c r="H2525" t="s">
        <v>2528</v>
      </c>
      <c r="I2525" t="s">
        <v>2510</v>
      </c>
    </row>
    <row r="2526" spans="1:9" x14ac:dyDescent="0.3">
      <c r="A2526">
        <v>5375</v>
      </c>
      <c r="B2526" t="s">
        <v>1040</v>
      </c>
      <c r="C2526" s="9"/>
      <c r="D2526" s="9">
        <v>2.23880597014925</v>
      </c>
      <c r="E2526" s="9"/>
      <c r="F2526" s="9"/>
      <c r="G2526" s="9">
        <f t="shared" si="39"/>
        <v>2.23880597014925</v>
      </c>
      <c r="H2526" t="s">
        <v>2502</v>
      </c>
      <c r="I2526" t="s">
        <v>2497</v>
      </c>
    </row>
    <row r="2527" spans="1:9" x14ac:dyDescent="0.3">
      <c r="A2527">
        <v>5471</v>
      </c>
      <c r="B2527" t="s">
        <v>2211</v>
      </c>
      <c r="C2527" s="9"/>
      <c r="D2527" s="9">
        <v>2.23880597014925</v>
      </c>
      <c r="E2527" s="9"/>
      <c r="F2527" s="9"/>
      <c r="G2527" s="9">
        <f t="shared" si="39"/>
        <v>2.23880597014925</v>
      </c>
      <c r="H2527" t="s">
        <v>2486</v>
      </c>
      <c r="I2527" t="s">
        <v>2468</v>
      </c>
    </row>
    <row r="2528" spans="1:9" x14ac:dyDescent="0.3">
      <c r="A2528">
        <v>5655</v>
      </c>
      <c r="B2528" t="s">
        <v>1093</v>
      </c>
      <c r="C2528" s="9"/>
      <c r="D2528" s="9">
        <v>2.23880597014925</v>
      </c>
      <c r="E2528" s="9"/>
      <c r="F2528" s="9"/>
      <c r="G2528" s="9">
        <f t="shared" si="39"/>
        <v>2.23880597014925</v>
      </c>
      <c r="H2528" t="s">
        <v>2499</v>
      </c>
      <c r="I2528" t="s">
        <v>2470</v>
      </c>
    </row>
    <row r="2529" spans="1:9" x14ac:dyDescent="0.3">
      <c r="A2529">
        <v>5737</v>
      </c>
      <c r="B2529" t="s">
        <v>1107</v>
      </c>
      <c r="C2529" s="9"/>
      <c r="D2529" s="9">
        <v>2.23880597014925</v>
      </c>
      <c r="E2529" s="9"/>
      <c r="F2529" s="9"/>
      <c r="G2529" s="9">
        <f t="shared" si="39"/>
        <v>2.23880597014925</v>
      </c>
      <c r="H2529" t="s">
        <v>2489</v>
      </c>
      <c r="I2529" t="s">
        <v>2480</v>
      </c>
    </row>
    <row r="2530" spans="1:9" x14ac:dyDescent="0.3">
      <c r="A2530">
        <v>5752</v>
      </c>
      <c r="B2530" t="s">
        <v>2220</v>
      </c>
      <c r="C2530" s="9"/>
      <c r="D2530" s="9">
        <v>2.23880597014925</v>
      </c>
      <c r="E2530" s="9"/>
      <c r="F2530" s="9"/>
      <c r="G2530" s="9">
        <f t="shared" si="39"/>
        <v>2.23880597014925</v>
      </c>
      <c r="H2530" t="s">
        <v>2509</v>
      </c>
      <c r="I2530" t="s">
        <v>2510</v>
      </c>
    </row>
    <row r="2531" spans="1:9" x14ac:dyDescent="0.3">
      <c r="A2531">
        <v>5767</v>
      </c>
      <c r="B2531" t="s">
        <v>2224</v>
      </c>
      <c r="C2531" s="9"/>
      <c r="D2531" s="9">
        <v>2.23880597014925</v>
      </c>
      <c r="E2531" s="9"/>
      <c r="F2531" s="9"/>
      <c r="G2531" s="9">
        <f t="shared" si="39"/>
        <v>2.23880597014925</v>
      </c>
      <c r="H2531" t="s">
        <v>2491</v>
      </c>
      <c r="I2531" t="s">
        <v>2492</v>
      </c>
    </row>
    <row r="2532" spans="1:9" x14ac:dyDescent="0.3">
      <c r="A2532">
        <v>5791</v>
      </c>
      <c r="B2532" t="s">
        <v>2225</v>
      </c>
      <c r="C2532" s="9"/>
      <c r="D2532" s="9">
        <v>2.23880597014925</v>
      </c>
      <c r="E2532" s="9"/>
      <c r="F2532" s="9"/>
      <c r="G2532" s="9">
        <f t="shared" si="39"/>
        <v>2.23880597014925</v>
      </c>
      <c r="H2532" t="s">
        <v>2485</v>
      </c>
      <c r="I2532" t="s">
        <v>2468</v>
      </c>
    </row>
    <row r="2533" spans="1:9" x14ac:dyDescent="0.3">
      <c r="A2533">
        <v>5884</v>
      </c>
      <c r="B2533" t="s">
        <v>1138</v>
      </c>
      <c r="C2533" s="9"/>
      <c r="D2533" s="9">
        <v>2.23880597014925</v>
      </c>
      <c r="E2533" s="9"/>
      <c r="F2533" s="9"/>
      <c r="G2533" s="9">
        <f t="shared" si="39"/>
        <v>2.23880597014925</v>
      </c>
      <c r="H2533" t="s">
        <v>2465</v>
      </c>
      <c r="I2533" t="s">
        <v>2466</v>
      </c>
    </row>
    <row r="2534" spans="1:9" x14ac:dyDescent="0.3">
      <c r="A2534">
        <v>6096</v>
      </c>
      <c r="B2534" t="s">
        <v>2239</v>
      </c>
      <c r="C2534" s="9"/>
      <c r="D2534" s="9">
        <v>2.23880597014925</v>
      </c>
      <c r="E2534" s="9"/>
      <c r="F2534" s="9"/>
      <c r="G2534" s="9">
        <f t="shared" si="39"/>
        <v>2.23880597014925</v>
      </c>
      <c r="H2534" t="s">
        <v>2490</v>
      </c>
      <c r="I2534" t="s">
        <v>2472</v>
      </c>
    </row>
    <row r="2535" spans="1:9" x14ac:dyDescent="0.3">
      <c r="A2535">
        <v>6338</v>
      </c>
      <c r="B2535" t="s">
        <v>1228</v>
      </c>
      <c r="C2535" s="9"/>
      <c r="D2535" s="9">
        <v>2.23880597014925</v>
      </c>
      <c r="E2535" s="9"/>
      <c r="F2535" s="9"/>
      <c r="G2535" s="9">
        <f t="shared" si="39"/>
        <v>2.23880597014925</v>
      </c>
      <c r="H2535" t="s">
        <v>2496</v>
      </c>
      <c r="I2535" t="s">
        <v>2497</v>
      </c>
    </row>
    <row r="2536" spans="1:9" x14ac:dyDescent="0.3">
      <c r="A2536">
        <v>6373</v>
      </c>
      <c r="B2536" t="s">
        <v>2262</v>
      </c>
      <c r="C2536" s="9"/>
      <c r="D2536" s="9">
        <v>2.23880597014925</v>
      </c>
      <c r="E2536" s="9"/>
      <c r="F2536" s="9"/>
      <c r="G2536" s="9">
        <f t="shared" si="39"/>
        <v>2.23880597014925</v>
      </c>
      <c r="H2536" t="s">
        <v>2491</v>
      </c>
      <c r="I2536" t="s">
        <v>2492</v>
      </c>
    </row>
    <row r="2537" spans="1:9" x14ac:dyDescent="0.3">
      <c r="A2537">
        <v>6432</v>
      </c>
      <c r="B2537" t="s">
        <v>2266</v>
      </c>
      <c r="C2537" s="9"/>
      <c r="D2537" s="9">
        <v>2.23880597014925</v>
      </c>
      <c r="E2537" s="9"/>
      <c r="F2537" s="9"/>
      <c r="G2537" s="9">
        <f t="shared" si="39"/>
        <v>2.23880597014925</v>
      </c>
      <c r="H2537" t="s">
        <v>2530</v>
      </c>
      <c r="I2537" t="s">
        <v>2519</v>
      </c>
    </row>
    <row r="2538" spans="1:9" x14ac:dyDescent="0.3">
      <c r="A2538">
        <v>6462</v>
      </c>
      <c r="B2538" t="s">
        <v>1256</v>
      </c>
      <c r="C2538" s="9"/>
      <c r="D2538" s="9">
        <v>2.23880597014925</v>
      </c>
      <c r="E2538" s="9"/>
      <c r="F2538" s="9"/>
      <c r="G2538" s="9">
        <f t="shared" si="39"/>
        <v>2.23880597014925</v>
      </c>
      <c r="H2538" t="s">
        <v>310</v>
      </c>
      <c r="I2538" t="s">
        <v>2480</v>
      </c>
    </row>
    <row r="2539" spans="1:9" x14ac:dyDescent="0.3">
      <c r="A2539">
        <v>6552</v>
      </c>
      <c r="B2539" t="s">
        <v>2276</v>
      </c>
      <c r="C2539" s="9"/>
      <c r="D2539" s="9">
        <v>2.23880597014925</v>
      </c>
      <c r="E2539" s="9"/>
      <c r="F2539" s="9"/>
      <c r="G2539" s="9">
        <f t="shared" si="39"/>
        <v>2.23880597014925</v>
      </c>
      <c r="H2539" t="s">
        <v>2525</v>
      </c>
      <c r="I2539" t="s">
        <v>2519</v>
      </c>
    </row>
    <row r="2540" spans="1:9" x14ac:dyDescent="0.3">
      <c r="A2540">
        <v>6624</v>
      </c>
      <c r="B2540" t="s">
        <v>2279</v>
      </c>
      <c r="C2540" s="9"/>
      <c r="D2540" s="9">
        <v>2.23880597014925</v>
      </c>
      <c r="E2540" s="9"/>
      <c r="F2540" s="9"/>
      <c r="G2540" s="9">
        <f t="shared" si="39"/>
        <v>2.23880597014925</v>
      </c>
      <c r="H2540" t="s">
        <v>2499</v>
      </c>
      <c r="I2540" t="s">
        <v>2470</v>
      </c>
    </row>
    <row r="2541" spans="1:9" x14ac:dyDescent="0.3">
      <c r="A2541">
        <v>6625</v>
      </c>
      <c r="B2541" t="s">
        <v>2280</v>
      </c>
      <c r="C2541" s="9"/>
      <c r="D2541" s="9">
        <v>2.23880597014925</v>
      </c>
      <c r="E2541" s="9"/>
      <c r="F2541" s="9"/>
      <c r="G2541" s="9">
        <f t="shared" si="39"/>
        <v>2.23880597014925</v>
      </c>
      <c r="H2541" t="s">
        <v>2513</v>
      </c>
      <c r="I2541" t="s">
        <v>2512</v>
      </c>
    </row>
    <row r="2542" spans="1:9" x14ac:dyDescent="0.3">
      <c r="A2542">
        <v>6666</v>
      </c>
      <c r="B2542" t="s">
        <v>2285</v>
      </c>
      <c r="C2542" s="9"/>
      <c r="D2542" s="9">
        <v>2.23880597014925</v>
      </c>
      <c r="E2542" s="9"/>
      <c r="F2542" s="9"/>
      <c r="G2542" s="9">
        <f t="shared" si="39"/>
        <v>2.23880597014925</v>
      </c>
      <c r="H2542" t="s">
        <v>2523</v>
      </c>
      <c r="I2542" t="s">
        <v>2519</v>
      </c>
    </row>
    <row r="2543" spans="1:9" x14ac:dyDescent="0.3">
      <c r="A2543">
        <v>6772</v>
      </c>
      <c r="B2543" t="s">
        <v>1319</v>
      </c>
      <c r="C2543" s="9"/>
      <c r="D2543" s="9">
        <v>2.23880597014925</v>
      </c>
      <c r="E2543" s="9"/>
      <c r="F2543" s="9"/>
      <c r="G2543" s="9">
        <f t="shared" si="39"/>
        <v>2.23880597014925</v>
      </c>
      <c r="H2543" t="s">
        <v>2498</v>
      </c>
      <c r="I2543" t="s">
        <v>2470</v>
      </c>
    </row>
    <row r="2544" spans="1:9" x14ac:dyDescent="0.3">
      <c r="A2544">
        <v>6794</v>
      </c>
      <c r="B2544" t="s">
        <v>2291</v>
      </c>
      <c r="C2544" s="9"/>
      <c r="D2544" s="9">
        <v>2.23880597014925</v>
      </c>
      <c r="E2544" s="9"/>
      <c r="F2544" s="9"/>
      <c r="G2544" s="9">
        <f t="shared" si="39"/>
        <v>2.23880597014925</v>
      </c>
      <c r="H2544" t="s">
        <v>2478</v>
      </c>
      <c r="I2544" t="s">
        <v>2474</v>
      </c>
    </row>
    <row r="2545" spans="1:9" x14ac:dyDescent="0.3">
      <c r="A2545">
        <v>6890</v>
      </c>
      <c r="B2545" t="s">
        <v>2295</v>
      </c>
      <c r="C2545" s="9"/>
      <c r="D2545" s="9">
        <v>2.23880597014925</v>
      </c>
      <c r="E2545" s="9"/>
      <c r="F2545" s="9"/>
      <c r="G2545" s="9">
        <f t="shared" si="39"/>
        <v>2.23880597014925</v>
      </c>
      <c r="H2545" t="s">
        <v>2526</v>
      </c>
      <c r="I2545" t="s">
        <v>2519</v>
      </c>
    </row>
    <row r="2546" spans="1:9" x14ac:dyDescent="0.3">
      <c r="A2546">
        <v>7259</v>
      </c>
      <c r="B2546" t="s">
        <v>2317</v>
      </c>
      <c r="C2546" s="9"/>
      <c r="D2546" s="9">
        <v>2.23880597014925</v>
      </c>
      <c r="E2546" s="9"/>
      <c r="F2546" s="9"/>
      <c r="G2546" s="9">
        <f t="shared" si="39"/>
        <v>2.23880597014925</v>
      </c>
      <c r="H2546" t="s">
        <v>2490</v>
      </c>
      <c r="I2546" t="s">
        <v>2472</v>
      </c>
    </row>
    <row r="2547" spans="1:9" x14ac:dyDescent="0.3">
      <c r="A2547">
        <v>7278</v>
      </c>
      <c r="B2547" t="s">
        <v>2318</v>
      </c>
      <c r="C2547" s="9"/>
      <c r="D2547" s="9">
        <v>2.23880597014925</v>
      </c>
      <c r="E2547" s="9"/>
      <c r="F2547" s="9"/>
      <c r="G2547" s="9">
        <f t="shared" si="39"/>
        <v>2.23880597014925</v>
      </c>
      <c r="H2547" t="s">
        <v>2486</v>
      </c>
      <c r="I2547" t="s">
        <v>2468</v>
      </c>
    </row>
    <row r="2548" spans="1:9" x14ac:dyDescent="0.3">
      <c r="A2548">
        <v>7313</v>
      </c>
      <c r="B2548" t="s">
        <v>1416</v>
      </c>
      <c r="C2548" s="9"/>
      <c r="D2548" s="9">
        <v>2.23880597014925</v>
      </c>
      <c r="E2548" s="9"/>
      <c r="F2548" s="9"/>
      <c r="G2548" s="9">
        <f t="shared" si="39"/>
        <v>2.23880597014925</v>
      </c>
      <c r="H2548" t="s">
        <v>2504</v>
      </c>
      <c r="I2548" t="s">
        <v>2497</v>
      </c>
    </row>
    <row r="2549" spans="1:9" x14ac:dyDescent="0.3">
      <c r="A2549">
        <v>7340</v>
      </c>
      <c r="B2549" t="s">
        <v>2325</v>
      </c>
      <c r="C2549" s="9"/>
      <c r="D2549" s="9">
        <v>2.23880597014925</v>
      </c>
      <c r="E2549" s="9"/>
      <c r="F2549" s="9"/>
      <c r="G2549" s="9">
        <f t="shared" si="39"/>
        <v>2.23880597014925</v>
      </c>
      <c r="H2549" t="s">
        <v>2478</v>
      </c>
      <c r="I2549" t="s">
        <v>2474</v>
      </c>
    </row>
    <row r="2550" spans="1:9" x14ac:dyDescent="0.3">
      <c r="A2550">
        <v>7461</v>
      </c>
      <c r="B2550" t="s">
        <v>2336</v>
      </c>
      <c r="C2550" s="9"/>
      <c r="D2550" s="9">
        <v>2.23880597014925</v>
      </c>
      <c r="E2550" s="9"/>
      <c r="F2550" s="9"/>
      <c r="G2550" s="9">
        <f t="shared" si="39"/>
        <v>2.23880597014925</v>
      </c>
      <c r="H2550" t="s">
        <v>2495</v>
      </c>
      <c r="I2550" t="s">
        <v>2470</v>
      </c>
    </row>
    <row r="2551" spans="1:9" x14ac:dyDescent="0.3">
      <c r="A2551">
        <v>7540</v>
      </c>
      <c r="B2551" t="s">
        <v>2340</v>
      </c>
      <c r="C2551" s="9"/>
      <c r="D2551" s="9">
        <v>2.23880597014925</v>
      </c>
      <c r="E2551" s="9"/>
      <c r="F2551" s="9"/>
      <c r="G2551" s="9">
        <f t="shared" si="39"/>
        <v>2.23880597014925</v>
      </c>
      <c r="H2551" t="s">
        <v>310</v>
      </c>
      <c r="I2551" t="s">
        <v>2480</v>
      </c>
    </row>
    <row r="2552" spans="1:9" x14ac:dyDescent="0.3">
      <c r="A2552">
        <v>7661</v>
      </c>
      <c r="B2552" t="s">
        <v>1486</v>
      </c>
      <c r="C2552" s="9"/>
      <c r="D2552" s="9">
        <v>2.23880597014925</v>
      </c>
      <c r="E2552" s="9"/>
      <c r="F2552" s="9"/>
      <c r="G2552" s="9">
        <f t="shared" si="39"/>
        <v>2.23880597014925</v>
      </c>
      <c r="H2552" t="s">
        <v>2483</v>
      </c>
      <c r="I2552" t="s">
        <v>2472</v>
      </c>
    </row>
    <row r="2553" spans="1:9" x14ac:dyDescent="0.3">
      <c r="A2553">
        <v>7696</v>
      </c>
      <c r="B2553" t="s">
        <v>2353</v>
      </c>
      <c r="C2553" s="9"/>
      <c r="D2553" s="9">
        <v>2.23880597014925</v>
      </c>
      <c r="E2553" s="9"/>
      <c r="F2553" s="9"/>
      <c r="G2553" s="9">
        <f t="shared" si="39"/>
        <v>2.23880597014925</v>
      </c>
      <c r="H2553" t="e">
        <v>#N/A</v>
      </c>
      <c r="I2553" t="e">
        <v>#N/A</v>
      </c>
    </row>
    <row r="2554" spans="1:9" x14ac:dyDescent="0.3">
      <c r="A2554">
        <v>7890</v>
      </c>
      <c r="B2554" t="s">
        <v>1533</v>
      </c>
      <c r="C2554" s="9"/>
      <c r="D2554" s="9">
        <v>2.23880597014925</v>
      </c>
      <c r="E2554" s="9"/>
      <c r="F2554" s="9"/>
      <c r="G2554" s="9">
        <f t="shared" si="39"/>
        <v>2.23880597014925</v>
      </c>
      <c r="H2554" t="s">
        <v>2499</v>
      </c>
      <c r="I2554" t="s">
        <v>2470</v>
      </c>
    </row>
    <row r="2555" spans="1:9" x14ac:dyDescent="0.3">
      <c r="A2555">
        <v>7958</v>
      </c>
      <c r="B2555" t="s">
        <v>1545</v>
      </c>
      <c r="C2555" s="9"/>
      <c r="D2555" s="9">
        <v>2.23880597014925</v>
      </c>
      <c r="E2555" s="9"/>
      <c r="F2555" s="9"/>
      <c r="G2555" s="9">
        <f t="shared" si="39"/>
        <v>2.23880597014925</v>
      </c>
      <c r="H2555" t="s">
        <v>2525</v>
      </c>
      <c r="I2555" t="s">
        <v>2519</v>
      </c>
    </row>
    <row r="2556" spans="1:9" x14ac:dyDescent="0.3">
      <c r="A2556">
        <v>8003</v>
      </c>
      <c r="B2556" t="s">
        <v>2368</v>
      </c>
      <c r="C2556" s="9"/>
      <c r="D2556" s="9">
        <v>2.23880597014925</v>
      </c>
      <c r="E2556" s="9"/>
      <c r="F2556" s="9"/>
      <c r="G2556" s="9">
        <f t="shared" si="39"/>
        <v>2.23880597014925</v>
      </c>
      <c r="H2556" t="s">
        <v>2496</v>
      </c>
      <c r="I2556" t="s">
        <v>2497</v>
      </c>
    </row>
    <row r="2557" spans="1:9" x14ac:dyDescent="0.3">
      <c r="A2557">
        <v>8058</v>
      </c>
      <c r="B2557" t="s">
        <v>1563</v>
      </c>
      <c r="C2557" s="9"/>
      <c r="D2557" s="9">
        <v>2.23880597014925</v>
      </c>
      <c r="E2557" s="9"/>
      <c r="F2557" s="9"/>
      <c r="G2557" s="9">
        <f t="shared" si="39"/>
        <v>2.23880597014925</v>
      </c>
      <c r="H2557" t="s">
        <v>2489</v>
      </c>
      <c r="I2557" t="s">
        <v>2480</v>
      </c>
    </row>
    <row r="2558" spans="1:9" x14ac:dyDescent="0.3">
      <c r="A2558">
        <v>8116</v>
      </c>
      <c r="B2558" t="s">
        <v>1569</v>
      </c>
      <c r="C2558" s="9"/>
      <c r="D2558" s="9">
        <v>2.23880597014925</v>
      </c>
      <c r="E2558" s="9"/>
      <c r="F2558" s="9"/>
      <c r="G2558" s="9">
        <f t="shared" si="39"/>
        <v>2.23880597014925</v>
      </c>
      <c r="H2558" t="s">
        <v>310</v>
      </c>
      <c r="I2558" t="s">
        <v>2480</v>
      </c>
    </row>
    <row r="2559" spans="1:9" x14ac:dyDescent="0.3">
      <c r="A2559">
        <v>8167</v>
      </c>
      <c r="B2559" t="s">
        <v>1584</v>
      </c>
      <c r="C2559" s="9"/>
      <c r="D2559" s="9">
        <v>2.23880597014925</v>
      </c>
      <c r="E2559" s="9"/>
      <c r="F2559" s="9"/>
      <c r="G2559" s="9">
        <f t="shared" si="39"/>
        <v>2.23880597014925</v>
      </c>
      <c r="H2559" t="s">
        <v>114</v>
      </c>
      <c r="I2559" t="s">
        <v>2468</v>
      </c>
    </row>
    <row r="2560" spans="1:9" x14ac:dyDescent="0.3">
      <c r="A2560">
        <v>8219</v>
      </c>
      <c r="B2560" t="s">
        <v>1594</v>
      </c>
      <c r="C2560" s="9"/>
      <c r="D2560" s="9">
        <v>2.23880597014925</v>
      </c>
      <c r="E2560" s="9"/>
      <c r="F2560" s="9"/>
      <c r="G2560" s="9">
        <f t="shared" si="39"/>
        <v>2.23880597014925</v>
      </c>
      <c r="H2560" t="s">
        <v>2509</v>
      </c>
      <c r="I2560" t="s">
        <v>2510</v>
      </c>
    </row>
    <row r="2561" spans="1:9" x14ac:dyDescent="0.3">
      <c r="A2561">
        <v>8437</v>
      </c>
      <c r="B2561" t="s">
        <v>1635</v>
      </c>
      <c r="C2561" s="9"/>
      <c r="D2561" s="9">
        <v>2.23880597014925</v>
      </c>
      <c r="E2561" s="9"/>
      <c r="F2561" s="9"/>
      <c r="G2561" s="9">
        <f t="shared" si="39"/>
        <v>2.23880597014925</v>
      </c>
      <c r="H2561" t="s">
        <v>2489</v>
      </c>
      <c r="I2561" t="s">
        <v>2480</v>
      </c>
    </row>
    <row r="2562" spans="1:9" x14ac:dyDescent="0.3">
      <c r="A2562">
        <v>8744</v>
      </c>
      <c r="B2562" t="s">
        <v>2399</v>
      </c>
      <c r="C2562" s="9"/>
      <c r="D2562" s="9">
        <v>2.23880597014925</v>
      </c>
      <c r="E2562" s="9"/>
      <c r="F2562" s="9"/>
      <c r="G2562" s="9">
        <f t="shared" ref="G2562:G2574" si="40">C2562+D2562+E2562+F2562</f>
        <v>2.23880597014925</v>
      </c>
      <c r="H2562" t="s">
        <v>2513</v>
      </c>
      <c r="I2562" t="s">
        <v>2512</v>
      </c>
    </row>
    <row r="2563" spans="1:9" x14ac:dyDescent="0.3">
      <c r="A2563">
        <v>8861</v>
      </c>
      <c r="B2563" t="s">
        <v>1712</v>
      </c>
      <c r="C2563" s="9"/>
      <c r="D2563" s="9">
        <v>2.23880597014925</v>
      </c>
      <c r="E2563" s="9"/>
      <c r="F2563" s="9"/>
      <c r="G2563" s="9">
        <f t="shared" si="40"/>
        <v>2.23880597014925</v>
      </c>
      <c r="H2563" t="s">
        <v>2507</v>
      </c>
      <c r="I2563" t="s">
        <v>2506</v>
      </c>
    </row>
    <row r="2564" spans="1:9" x14ac:dyDescent="0.3">
      <c r="A2564">
        <v>8950</v>
      </c>
      <c r="B2564" t="s">
        <v>2407</v>
      </c>
      <c r="C2564" s="9"/>
      <c r="D2564" s="9">
        <v>2.23880597014925</v>
      </c>
      <c r="E2564" s="9"/>
      <c r="F2564" s="9"/>
      <c r="G2564" s="9">
        <f t="shared" si="40"/>
        <v>2.23880597014925</v>
      </c>
      <c r="H2564" t="s">
        <v>2478</v>
      </c>
      <c r="I2564" t="s">
        <v>2474</v>
      </c>
    </row>
    <row r="2565" spans="1:9" x14ac:dyDescent="0.3">
      <c r="A2565">
        <v>9234</v>
      </c>
      <c r="B2565" t="s">
        <v>1801</v>
      </c>
      <c r="C2565" s="9"/>
      <c r="D2565" s="9">
        <v>2.23880597014925</v>
      </c>
      <c r="E2565" s="9"/>
      <c r="F2565" s="9"/>
      <c r="G2565" s="9">
        <f t="shared" si="40"/>
        <v>2.23880597014925</v>
      </c>
      <c r="H2565" t="s">
        <v>2521</v>
      </c>
      <c r="I2565" t="s">
        <v>2519</v>
      </c>
    </row>
    <row r="2566" spans="1:9" x14ac:dyDescent="0.3">
      <c r="A2566">
        <v>9254</v>
      </c>
      <c r="B2566" t="s">
        <v>1807</v>
      </c>
      <c r="C2566" s="9"/>
      <c r="D2566" s="9">
        <v>2.23880597014925</v>
      </c>
      <c r="E2566" s="9"/>
      <c r="F2566" s="9"/>
      <c r="G2566" s="9">
        <f t="shared" si="40"/>
        <v>2.23880597014925</v>
      </c>
      <c r="H2566" t="s">
        <v>2489</v>
      </c>
      <c r="I2566" t="s">
        <v>2480</v>
      </c>
    </row>
    <row r="2567" spans="1:9" x14ac:dyDescent="0.3">
      <c r="A2567">
        <v>9430</v>
      </c>
      <c r="B2567" t="s">
        <v>1853</v>
      </c>
      <c r="C2567" s="9"/>
      <c r="D2567" s="9">
        <v>2.23880597014925</v>
      </c>
      <c r="E2567" s="9"/>
      <c r="F2567" s="9"/>
      <c r="G2567" s="9">
        <f t="shared" si="40"/>
        <v>2.23880597014925</v>
      </c>
      <c r="H2567" t="s">
        <v>2482</v>
      </c>
      <c r="I2567" t="s">
        <v>2477</v>
      </c>
    </row>
    <row r="2568" spans="1:9" x14ac:dyDescent="0.3">
      <c r="A2568">
        <v>9485</v>
      </c>
      <c r="B2568" t="s">
        <v>2434</v>
      </c>
      <c r="C2568" s="9"/>
      <c r="D2568" s="9">
        <v>2.23880597014925</v>
      </c>
      <c r="E2568" s="9"/>
      <c r="F2568" s="9"/>
      <c r="G2568" s="9">
        <f t="shared" si="40"/>
        <v>2.23880597014925</v>
      </c>
      <c r="H2568" t="s">
        <v>2501</v>
      </c>
      <c r="I2568" t="s">
        <v>2468</v>
      </c>
    </row>
    <row r="2569" spans="1:9" x14ac:dyDescent="0.3">
      <c r="A2569">
        <v>9489</v>
      </c>
      <c r="B2569" t="s">
        <v>1866</v>
      </c>
      <c r="C2569" s="9"/>
      <c r="D2569" s="9">
        <v>2.23880597014925</v>
      </c>
      <c r="E2569" s="9"/>
      <c r="F2569" s="9"/>
      <c r="G2569" s="9">
        <f t="shared" si="40"/>
        <v>2.23880597014925</v>
      </c>
      <c r="H2569" t="s">
        <v>2507</v>
      </c>
      <c r="I2569" t="s">
        <v>2506</v>
      </c>
    </row>
    <row r="2570" spans="1:9" x14ac:dyDescent="0.3">
      <c r="A2570">
        <v>9505</v>
      </c>
      <c r="B2570" t="s">
        <v>2435</v>
      </c>
      <c r="C2570" s="9"/>
      <c r="D2570" s="9">
        <v>2.23880597014925</v>
      </c>
      <c r="E2570" s="9"/>
      <c r="F2570" s="9"/>
      <c r="G2570" s="9">
        <f t="shared" si="40"/>
        <v>2.23880597014925</v>
      </c>
      <c r="H2570" t="s">
        <v>2487</v>
      </c>
      <c r="I2570" t="s">
        <v>2468</v>
      </c>
    </row>
    <row r="2571" spans="1:9" x14ac:dyDescent="0.3">
      <c r="A2571">
        <v>9555</v>
      </c>
      <c r="B2571" t="s">
        <v>1885</v>
      </c>
      <c r="C2571" s="9"/>
      <c r="D2571" s="9">
        <v>2.23880597014925</v>
      </c>
      <c r="E2571" s="9"/>
      <c r="F2571" s="9"/>
      <c r="G2571" s="9">
        <f t="shared" si="40"/>
        <v>2.23880597014925</v>
      </c>
      <c r="H2571" t="s">
        <v>2508</v>
      </c>
      <c r="I2571" t="s">
        <v>2472</v>
      </c>
    </row>
    <row r="2572" spans="1:9" x14ac:dyDescent="0.3">
      <c r="A2572">
        <v>9585</v>
      </c>
      <c r="B2572" t="s">
        <v>1892</v>
      </c>
      <c r="C2572" s="9"/>
      <c r="D2572" s="9">
        <v>2.23880597014925</v>
      </c>
      <c r="E2572" s="9"/>
      <c r="F2572" s="9"/>
      <c r="G2572" s="9">
        <f t="shared" si="40"/>
        <v>2.23880597014925</v>
      </c>
      <c r="H2572" t="s">
        <v>2513</v>
      </c>
      <c r="I2572" t="s">
        <v>2512</v>
      </c>
    </row>
    <row r="2573" spans="1:9" x14ac:dyDescent="0.3">
      <c r="A2573">
        <v>9696</v>
      </c>
      <c r="B2573" t="s">
        <v>1918</v>
      </c>
      <c r="C2573" s="9"/>
      <c r="D2573" s="9">
        <v>2.23880597014925</v>
      </c>
      <c r="E2573" s="9"/>
      <c r="F2573" s="9"/>
      <c r="G2573" s="9">
        <f t="shared" si="40"/>
        <v>2.23880597014925</v>
      </c>
      <c r="H2573" t="s">
        <v>2482</v>
      </c>
      <c r="I2573" t="s">
        <v>2477</v>
      </c>
    </row>
    <row r="2574" spans="1:9" x14ac:dyDescent="0.3">
      <c r="A2574">
        <v>9812</v>
      </c>
      <c r="B2574" t="s">
        <v>1942</v>
      </c>
      <c r="C2574" s="9"/>
      <c r="D2574" s="9">
        <v>2.23880597014925</v>
      </c>
      <c r="E2574" s="9"/>
      <c r="F2574" s="9"/>
      <c r="G2574" s="9">
        <f t="shared" si="40"/>
        <v>2.23880597014925</v>
      </c>
      <c r="H2574" t="s">
        <v>2489</v>
      </c>
      <c r="I2574" t="s">
        <v>2480</v>
      </c>
    </row>
  </sheetData>
  <sortState xmlns:xlrd2="http://schemas.microsoft.com/office/spreadsheetml/2017/richdata2" ref="A2:I2574">
    <sortCondition descending="1" ref="E2:E2574"/>
  </sortState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641FE3-BB0D-4BAF-B73B-21F995DAC7CA}">
  <sheetPr codeName="Sheet38"/>
  <dimension ref="A1:X49"/>
  <sheetViews>
    <sheetView zoomScale="85" zoomScaleNormal="85" workbookViewId="0">
      <selection activeCell="D1" sqref="D1:E1"/>
    </sheetView>
  </sheetViews>
  <sheetFormatPr defaultRowHeight="14.4" x14ac:dyDescent="0.3"/>
  <cols>
    <col min="1" max="1" width="13.33203125" bestFit="1" customWidth="1"/>
    <col min="2" max="2" width="15.5546875" bestFit="1" customWidth="1"/>
    <col min="3" max="3" width="18.88671875" bestFit="1" customWidth="1"/>
    <col min="4" max="4" width="21.109375" bestFit="1" customWidth="1"/>
    <col min="5" max="5" width="22.33203125" bestFit="1" customWidth="1"/>
  </cols>
  <sheetData>
    <row r="1" spans="1:24" x14ac:dyDescent="0.3">
      <c r="A1" s="2" t="s">
        <v>119</v>
      </c>
      <c r="B1" t="s">
        <v>83</v>
      </c>
      <c r="D1" t="s">
        <v>2588</v>
      </c>
      <c r="E1" t="str">
        <f>VLOOKUP(B1,'Graafiku alus'!$K:$R,8)</f>
        <v>Iseseisev</v>
      </c>
    </row>
    <row r="3" spans="1:24" x14ac:dyDescent="0.3">
      <c r="A3" s="2" t="s">
        <v>51</v>
      </c>
      <c r="B3" t="s">
        <v>147</v>
      </c>
      <c r="C3" t="s">
        <v>153</v>
      </c>
      <c r="D3" t="s">
        <v>154</v>
      </c>
      <c r="E3" t="s">
        <v>2572</v>
      </c>
    </row>
    <row r="4" spans="1:24" x14ac:dyDescent="0.3">
      <c r="A4" s="3" t="s">
        <v>128</v>
      </c>
      <c r="B4" s="9">
        <v>11</v>
      </c>
      <c r="C4" s="9">
        <v>19.666666666666668</v>
      </c>
      <c r="D4" s="9">
        <v>19.666666666666668</v>
      </c>
      <c r="E4" s="9">
        <v>108</v>
      </c>
    </row>
    <row r="5" spans="1:24" x14ac:dyDescent="0.3">
      <c r="A5" s="5" t="s">
        <v>129</v>
      </c>
      <c r="B5" s="9">
        <v>11</v>
      </c>
      <c r="C5" s="9">
        <v>19.666666666666668</v>
      </c>
      <c r="D5" s="9">
        <v>23.333333333333332</v>
      </c>
      <c r="E5" s="9">
        <v>27</v>
      </c>
      <c r="J5" t="str">
        <f ca="1">MID(CELL("filename",A1),FIND("]",CELL("filename",A1))+1,255)</f>
        <v>Võerdla küla</v>
      </c>
    </row>
    <row r="6" spans="1:24" x14ac:dyDescent="0.3">
      <c r="A6" s="6" t="s">
        <v>130</v>
      </c>
      <c r="B6" s="9">
        <v>11</v>
      </c>
      <c r="C6" s="9">
        <v>22</v>
      </c>
      <c r="D6" s="9">
        <v>28</v>
      </c>
      <c r="E6" s="9">
        <v>9</v>
      </c>
    </row>
    <row r="7" spans="1:24" x14ac:dyDescent="0.3">
      <c r="A7" s="6" t="s">
        <v>131</v>
      </c>
      <c r="B7" s="9">
        <v>11</v>
      </c>
      <c r="C7" s="9">
        <v>20</v>
      </c>
      <c r="D7" s="9">
        <v>23</v>
      </c>
      <c r="E7" s="9">
        <v>9</v>
      </c>
    </row>
    <row r="8" spans="1:24" x14ac:dyDescent="0.3">
      <c r="A8" s="6" t="s">
        <v>132</v>
      </c>
      <c r="B8" s="9">
        <v>11</v>
      </c>
      <c r="C8" s="9">
        <v>17</v>
      </c>
      <c r="D8" s="9">
        <v>19</v>
      </c>
      <c r="E8" s="9">
        <v>9</v>
      </c>
    </row>
    <row r="9" spans="1:24" x14ac:dyDescent="0.3">
      <c r="A9" s="5" t="s">
        <v>133</v>
      </c>
      <c r="B9" s="9">
        <v>11</v>
      </c>
      <c r="C9" s="9">
        <v>17.666666666666668</v>
      </c>
      <c r="D9" s="9">
        <v>16.666666666666668</v>
      </c>
      <c r="E9" s="9">
        <v>27</v>
      </c>
    </row>
    <row r="10" spans="1:24" x14ac:dyDescent="0.3">
      <c r="A10" s="6" t="s">
        <v>134</v>
      </c>
      <c r="B10" s="9">
        <v>11</v>
      </c>
      <c r="C10" s="9">
        <v>19</v>
      </c>
      <c r="D10" s="9">
        <v>18</v>
      </c>
      <c r="E10" s="9">
        <v>9</v>
      </c>
    </row>
    <row r="11" spans="1:24" x14ac:dyDescent="0.3">
      <c r="A11" s="6" t="s">
        <v>135</v>
      </c>
      <c r="B11" s="9">
        <v>11</v>
      </c>
      <c r="C11" s="9">
        <v>15</v>
      </c>
      <c r="D11" s="9">
        <v>20</v>
      </c>
      <c r="E11" s="9">
        <v>9</v>
      </c>
    </row>
    <row r="12" spans="1:24" x14ac:dyDescent="0.3">
      <c r="A12" s="6" t="s">
        <v>136</v>
      </c>
      <c r="B12" s="9">
        <v>11</v>
      </c>
      <c r="C12" s="9">
        <v>19</v>
      </c>
      <c r="D12" s="9">
        <v>12</v>
      </c>
      <c r="E12" s="9">
        <v>9</v>
      </c>
      <c r="S12" s="10"/>
      <c r="T12" s="10"/>
      <c r="U12" s="11"/>
      <c r="V12" s="10"/>
      <c r="W12" s="11"/>
      <c r="X12" s="10"/>
    </row>
    <row r="13" spans="1:24" x14ac:dyDescent="0.3">
      <c r="A13" s="5" t="s">
        <v>137</v>
      </c>
      <c r="B13" s="9">
        <v>11</v>
      </c>
      <c r="C13" s="9">
        <v>20</v>
      </c>
      <c r="D13" s="9">
        <v>18.333333333333332</v>
      </c>
      <c r="E13" s="9">
        <v>27</v>
      </c>
      <c r="S13" s="10"/>
      <c r="T13" s="10"/>
      <c r="U13" s="11"/>
      <c r="V13" s="10"/>
      <c r="W13" s="11"/>
      <c r="X13" s="10"/>
    </row>
    <row r="14" spans="1:24" x14ac:dyDescent="0.3">
      <c r="A14" s="6" t="s">
        <v>138</v>
      </c>
      <c r="B14" s="9">
        <v>11</v>
      </c>
      <c r="C14" s="9">
        <v>19</v>
      </c>
      <c r="D14" s="9">
        <v>16</v>
      </c>
      <c r="E14" s="9">
        <v>9</v>
      </c>
      <c r="S14" s="10"/>
      <c r="T14" s="10"/>
      <c r="U14" s="11"/>
      <c r="V14" s="10"/>
      <c r="W14" s="11"/>
      <c r="X14" s="10"/>
    </row>
    <row r="15" spans="1:24" x14ac:dyDescent="0.3">
      <c r="A15" s="6" t="s">
        <v>139</v>
      </c>
      <c r="B15" s="9">
        <v>11</v>
      </c>
      <c r="C15" s="9">
        <v>20</v>
      </c>
      <c r="D15" s="9">
        <v>21</v>
      </c>
      <c r="E15" s="9">
        <v>9</v>
      </c>
      <c r="S15" s="10"/>
      <c r="T15" s="10"/>
      <c r="U15" s="11"/>
      <c r="V15" s="10"/>
      <c r="W15" s="11"/>
      <c r="X15" s="10"/>
    </row>
    <row r="16" spans="1:24" x14ac:dyDescent="0.3">
      <c r="A16" s="6" t="s">
        <v>140</v>
      </c>
      <c r="B16" s="9">
        <v>11</v>
      </c>
      <c r="C16" s="9">
        <v>21</v>
      </c>
      <c r="D16" s="9">
        <v>18</v>
      </c>
      <c r="E16" s="9">
        <v>9</v>
      </c>
      <c r="S16" s="10"/>
      <c r="T16" s="10"/>
      <c r="U16" s="11"/>
      <c r="V16" s="10"/>
      <c r="W16" s="11"/>
      <c r="X16" s="10"/>
    </row>
    <row r="17" spans="1:20" x14ac:dyDescent="0.3">
      <c r="A17" s="5" t="s">
        <v>141</v>
      </c>
      <c r="B17" s="9">
        <v>11</v>
      </c>
      <c r="C17" s="9">
        <v>21.333333333333332</v>
      </c>
      <c r="D17" s="9">
        <v>20.333333333333332</v>
      </c>
      <c r="E17" s="9">
        <v>27</v>
      </c>
      <c r="S17" s="10"/>
      <c r="T17" s="10"/>
    </row>
    <row r="18" spans="1:20" x14ac:dyDescent="0.3">
      <c r="A18" s="6" t="s">
        <v>142</v>
      </c>
      <c r="B18" s="9">
        <v>11</v>
      </c>
      <c r="C18" s="9">
        <v>20</v>
      </c>
      <c r="D18" s="9">
        <v>18</v>
      </c>
      <c r="E18" s="9">
        <v>9</v>
      </c>
    </row>
    <row r="19" spans="1:20" x14ac:dyDescent="0.3">
      <c r="A19" s="6" t="s">
        <v>143</v>
      </c>
      <c r="B19" s="9">
        <v>11</v>
      </c>
      <c r="C19" s="9">
        <v>23</v>
      </c>
      <c r="D19" s="9">
        <v>18</v>
      </c>
      <c r="E19" s="9">
        <v>9</v>
      </c>
    </row>
    <row r="20" spans="1:20" x14ac:dyDescent="0.3">
      <c r="A20" s="6" t="s">
        <v>144</v>
      </c>
      <c r="B20" s="9">
        <v>11</v>
      </c>
      <c r="C20" s="9">
        <v>21</v>
      </c>
      <c r="D20" s="9">
        <v>25</v>
      </c>
      <c r="E20" s="9">
        <v>9</v>
      </c>
    </row>
    <row r="21" spans="1:20" x14ac:dyDescent="0.3">
      <c r="A21" s="3" t="s">
        <v>145</v>
      </c>
      <c r="B21" s="9">
        <v>11</v>
      </c>
      <c r="C21" s="9">
        <v>20</v>
      </c>
      <c r="D21" s="9">
        <v>21.666666666666668</v>
      </c>
      <c r="E21" s="9">
        <v>120</v>
      </c>
    </row>
    <row r="22" spans="1:20" x14ac:dyDescent="0.3">
      <c r="A22" s="5" t="s">
        <v>129</v>
      </c>
      <c r="B22" s="9">
        <v>11</v>
      </c>
      <c r="C22" s="9">
        <v>18.666666666666668</v>
      </c>
      <c r="D22" s="9">
        <v>25.333333333333332</v>
      </c>
      <c r="E22" s="9">
        <v>30</v>
      </c>
    </row>
    <row r="23" spans="1:20" x14ac:dyDescent="0.3">
      <c r="A23" s="6" t="s">
        <v>130</v>
      </c>
      <c r="B23" s="9">
        <v>11</v>
      </c>
      <c r="C23" s="9">
        <v>20</v>
      </c>
      <c r="D23" s="9">
        <v>25</v>
      </c>
      <c r="E23" s="9">
        <v>10</v>
      </c>
    </row>
    <row r="24" spans="1:20" x14ac:dyDescent="0.3">
      <c r="A24" s="6" t="s">
        <v>131</v>
      </c>
      <c r="B24" s="9">
        <v>11</v>
      </c>
      <c r="C24" s="9">
        <v>17</v>
      </c>
      <c r="D24" s="9">
        <v>29</v>
      </c>
      <c r="E24" s="9">
        <v>10</v>
      </c>
    </row>
    <row r="25" spans="1:20" x14ac:dyDescent="0.3">
      <c r="A25" s="6" t="s">
        <v>132</v>
      </c>
      <c r="B25" s="9">
        <v>11</v>
      </c>
      <c r="C25" s="9">
        <v>19</v>
      </c>
      <c r="D25" s="9">
        <v>22</v>
      </c>
      <c r="E25" s="9">
        <v>10</v>
      </c>
    </row>
    <row r="26" spans="1:20" x14ac:dyDescent="0.3">
      <c r="A26" s="5" t="s">
        <v>133</v>
      </c>
      <c r="B26" s="9">
        <v>11</v>
      </c>
      <c r="C26" s="9">
        <v>22</v>
      </c>
      <c r="D26" s="9">
        <v>20</v>
      </c>
      <c r="E26" s="9">
        <v>30</v>
      </c>
    </row>
    <row r="27" spans="1:20" x14ac:dyDescent="0.3">
      <c r="A27" s="6" t="s">
        <v>134</v>
      </c>
      <c r="B27" s="9">
        <v>11</v>
      </c>
      <c r="C27" s="9">
        <v>22</v>
      </c>
      <c r="D27" s="9">
        <v>19</v>
      </c>
      <c r="E27" s="9">
        <v>10</v>
      </c>
    </row>
    <row r="28" spans="1:20" x14ac:dyDescent="0.3">
      <c r="A28" s="6" t="s">
        <v>135</v>
      </c>
      <c r="B28" s="9">
        <v>11</v>
      </c>
      <c r="C28" s="9">
        <v>20</v>
      </c>
      <c r="D28" s="9">
        <v>22</v>
      </c>
      <c r="E28" s="9">
        <v>10</v>
      </c>
    </row>
    <row r="29" spans="1:20" x14ac:dyDescent="0.3">
      <c r="A29" s="6" t="s">
        <v>136</v>
      </c>
      <c r="B29" s="9">
        <v>11</v>
      </c>
      <c r="C29" s="9">
        <v>24</v>
      </c>
      <c r="D29" s="9">
        <v>19</v>
      </c>
      <c r="E29" s="9">
        <v>10</v>
      </c>
    </row>
    <row r="30" spans="1:20" x14ac:dyDescent="0.3">
      <c r="A30" s="5" t="s">
        <v>137</v>
      </c>
      <c r="B30" s="9">
        <v>11</v>
      </c>
      <c r="C30" s="9">
        <v>20</v>
      </c>
      <c r="D30" s="9">
        <v>18.333333333333332</v>
      </c>
      <c r="E30" s="9">
        <v>30</v>
      </c>
    </row>
    <row r="31" spans="1:20" x14ac:dyDescent="0.3">
      <c r="A31" s="6" t="s">
        <v>138</v>
      </c>
      <c r="B31" s="9">
        <v>11</v>
      </c>
      <c r="C31" s="9">
        <v>20</v>
      </c>
      <c r="D31" s="9">
        <v>20</v>
      </c>
      <c r="E31" s="9">
        <v>10</v>
      </c>
    </row>
    <row r="32" spans="1:20" x14ac:dyDescent="0.3">
      <c r="A32" s="6" t="s">
        <v>139</v>
      </c>
      <c r="B32" s="9">
        <v>11</v>
      </c>
      <c r="C32" s="9">
        <v>20</v>
      </c>
      <c r="D32" s="9">
        <v>19</v>
      </c>
      <c r="E32" s="9">
        <v>10</v>
      </c>
    </row>
    <row r="33" spans="1:5" x14ac:dyDescent="0.3">
      <c r="A33" s="6" t="s">
        <v>140</v>
      </c>
      <c r="B33" s="9">
        <v>11</v>
      </c>
      <c r="C33" s="9">
        <v>20</v>
      </c>
      <c r="D33" s="9">
        <v>16</v>
      </c>
      <c r="E33" s="9">
        <v>10</v>
      </c>
    </row>
    <row r="34" spans="1:5" x14ac:dyDescent="0.3">
      <c r="A34" s="5" t="s">
        <v>141</v>
      </c>
      <c r="B34" s="9">
        <v>11</v>
      </c>
      <c r="C34" s="9">
        <v>19.333333333333332</v>
      </c>
      <c r="D34" s="9">
        <v>23</v>
      </c>
      <c r="E34" s="9">
        <v>30</v>
      </c>
    </row>
    <row r="35" spans="1:5" x14ac:dyDescent="0.3">
      <c r="A35" s="6" t="s">
        <v>142</v>
      </c>
      <c r="B35" s="9">
        <v>11</v>
      </c>
      <c r="C35" s="9">
        <v>21</v>
      </c>
      <c r="D35" s="9">
        <v>21</v>
      </c>
      <c r="E35" s="9">
        <v>10</v>
      </c>
    </row>
    <row r="36" spans="1:5" x14ac:dyDescent="0.3">
      <c r="A36" s="6" t="s">
        <v>143</v>
      </c>
      <c r="B36" s="9">
        <v>11</v>
      </c>
      <c r="C36" s="9">
        <v>17</v>
      </c>
      <c r="D36" s="9">
        <v>25</v>
      </c>
      <c r="E36" s="9">
        <v>10</v>
      </c>
    </row>
    <row r="37" spans="1:5" x14ac:dyDescent="0.3">
      <c r="A37" s="6" t="s">
        <v>144</v>
      </c>
      <c r="B37" s="9">
        <v>11</v>
      </c>
      <c r="C37" s="9">
        <v>20</v>
      </c>
      <c r="D37" s="9">
        <v>23</v>
      </c>
      <c r="E37" s="9">
        <v>10</v>
      </c>
    </row>
    <row r="38" spans="1:5" x14ac:dyDescent="0.3">
      <c r="A38" s="3" t="s">
        <v>146</v>
      </c>
      <c r="B38" s="9">
        <v>11</v>
      </c>
      <c r="C38" s="9">
        <v>16.285714285714285</v>
      </c>
      <c r="D38" s="9">
        <v>15.714285714285714</v>
      </c>
      <c r="E38" s="9">
        <v>77</v>
      </c>
    </row>
    <row r="39" spans="1:5" x14ac:dyDescent="0.3">
      <c r="A39" s="5" t="s">
        <v>129</v>
      </c>
      <c r="B39" s="9">
        <v>11</v>
      </c>
      <c r="C39" s="9">
        <v>18</v>
      </c>
      <c r="D39" s="9">
        <v>14.666666666666666</v>
      </c>
      <c r="E39" s="9">
        <v>33</v>
      </c>
    </row>
    <row r="40" spans="1:5" x14ac:dyDescent="0.3">
      <c r="A40" s="6" t="s">
        <v>130</v>
      </c>
      <c r="B40" s="9">
        <v>11</v>
      </c>
      <c r="C40" s="9">
        <v>24</v>
      </c>
      <c r="D40" s="9">
        <v>16</v>
      </c>
      <c r="E40" s="9">
        <v>11</v>
      </c>
    </row>
    <row r="41" spans="1:5" x14ac:dyDescent="0.3">
      <c r="A41" s="6" t="s">
        <v>131</v>
      </c>
      <c r="B41" s="9">
        <v>11</v>
      </c>
      <c r="C41" s="9">
        <v>14</v>
      </c>
      <c r="D41" s="9">
        <v>15</v>
      </c>
      <c r="E41" s="9">
        <v>11</v>
      </c>
    </row>
    <row r="42" spans="1:5" x14ac:dyDescent="0.3">
      <c r="A42" s="6" t="s">
        <v>132</v>
      </c>
      <c r="B42" s="9">
        <v>11</v>
      </c>
      <c r="C42" s="9">
        <v>16</v>
      </c>
      <c r="D42" s="9">
        <v>13</v>
      </c>
      <c r="E42" s="9">
        <v>11</v>
      </c>
    </row>
    <row r="43" spans="1:5" x14ac:dyDescent="0.3">
      <c r="A43" s="5" t="s">
        <v>133</v>
      </c>
      <c r="B43" s="9">
        <v>11</v>
      </c>
      <c r="C43" s="9">
        <v>15.333333333333334</v>
      </c>
      <c r="D43" s="9">
        <v>16</v>
      </c>
      <c r="E43" s="9">
        <v>33</v>
      </c>
    </row>
    <row r="44" spans="1:5" x14ac:dyDescent="0.3">
      <c r="A44" s="6" t="s">
        <v>134</v>
      </c>
      <c r="B44" s="9">
        <v>11</v>
      </c>
      <c r="C44" s="9">
        <v>15</v>
      </c>
      <c r="D44" s="9">
        <v>19</v>
      </c>
      <c r="E44" s="9">
        <v>11</v>
      </c>
    </row>
    <row r="45" spans="1:5" x14ac:dyDescent="0.3">
      <c r="A45" s="6" t="s">
        <v>135</v>
      </c>
      <c r="B45" s="9">
        <v>11</v>
      </c>
      <c r="C45" s="9">
        <v>16</v>
      </c>
      <c r="D45" s="9">
        <v>16</v>
      </c>
      <c r="E45" s="9">
        <v>11</v>
      </c>
    </row>
    <row r="46" spans="1:5" x14ac:dyDescent="0.3">
      <c r="A46" s="6" t="s">
        <v>136</v>
      </c>
      <c r="B46" s="9">
        <v>11</v>
      </c>
      <c r="C46" s="9">
        <v>15</v>
      </c>
      <c r="D46" s="9">
        <v>13</v>
      </c>
      <c r="E46" s="9">
        <v>11</v>
      </c>
    </row>
    <row r="47" spans="1:5" x14ac:dyDescent="0.3">
      <c r="A47" s="5" t="s">
        <v>137</v>
      </c>
      <c r="B47" s="9">
        <v>11</v>
      </c>
      <c r="C47" s="9">
        <v>14</v>
      </c>
      <c r="D47" s="9">
        <v>18</v>
      </c>
      <c r="E47" s="9">
        <v>11</v>
      </c>
    </row>
    <row r="48" spans="1:5" x14ac:dyDescent="0.3">
      <c r="A48" s="6" t="s">
        <v>138</v>
      </c>
      <c r="B48" s="9">
        <v>11</v>
      </c>
      <c r="C48" s="9">
        <v>14</v>
      </c>
      <c r="D48" s="9">
        <v>18</v>
      </c>
      <c r="E48" s="9">
        <v>11</v>
      </c>
    </row>
    <row r="49" spans="1:5" x14ac:dyDescent="0.3">
      <c r="A49" s="3" t="s">
        <v>52</v>
      </c>
      <c r="B49" s="9">
        <v>11</v>
      </c>
      <c r="C49" s="9">
        <v>19.032258064516128</v>
      </c>
      <c r="D49" s="9">
        <v>19.548387096774192</v>
      </c>
      <c r="E49" s="9">
        <v>305</v>
      </c>
    </row>
  </sheetData>
  <pageMargins left="0.7" right="0.7" top="0.75" bottom="0.75" header="0.3" footer="0.3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0E534E-09F0-4F64-8E41-4042B3699FAA}">
  <dimension ref="A1:L34"/>
  <sheetViews>
    <sheetView workbookViewId="0">
      <selection activeCell="H45" sqref="H45"/>
    </sheetView>
  </sheetViews>
  <sheetFormatPr defaultRowHeight="14.4" x14ac:dyDescent="0.3"/>
  <cols>
    <col min="1" max="1" width="16.6640625" bestFit="1" customWidth="1"/>
  </cols>
  <sheetData>
    <row r="1" spans="1:12" x14ac:dyDescent="0.3">
      <c r="A1" t="s">
        <v>119</v>
      </c>
      <c r="B1" t="s">
        <v>2579</v>
      </c>
      <c r="C1" t="s">
        <v>2580</v>
      </c>
      <c r="D1" t="s">
        <v>2583</v>
      </c>
      <c r="E1" t="s">
        <v>2581</v>
      </c>
      <c r="F1" t="s">
        <v>2582</v>
      </c>
      <c r="G1" t="s">
        <v>2579</v>
      </c>
      <c r="H1" t="s">
        <v>2580</v>
      </c>
      <c r="I1" t="s">
        <v>2583</v>
      </c>
      <c r="J1" t="s">
        <v>2581</v>
      </c>
      <c r="K1" t="s">
        <v>2582</v>
      </c>
    </row>
    <row r="2" spans="1:12" x14ac:dyDescent="0.3">
      <c r="A2" t="s">
        <v>2</v>
      </c>
      <c r="B2">
        <v>64</v>
      </c>
      <c r="C2">
        <v>27</v>
      </c>
      <c r="D2">
        <v>7</v>
      </c>
      <c r="E2">
        <v>10</v>
      </c>
      <c r="F2">
        <v>85</v>
      </c>
      <c r="G2" s="7">
        <f t="shared" ref="G2:G34" si="0">B2/SUM($B2:$F2)</f>
        <v>0.33160621761658032</v>
      </c>
      <c r="H2" s="7">
        <f t="shared" ref="H2:H34" si="1">C2/SUM($B2:$F2)</f>
        <v>0.13989637305699482</v>
      </c>
      <c r="I2" s="7">
        <f t="shared" ref="I2:I34" si="2">D2/SUM($B2:$F2)</f>
        <v>3.6269430051813469E-2</v>
      </c>
      <c r="J2" s="7">
        <f t="shared" ref="J2:J34" si="3">E2/SUM($B2:$F2)</f>
        <v>5.181347150259067E-2</v>
      </c>
      <c r="K2" s="7">
        <f t="shared" ref="K2:K34" si="4">F2/SUM($B2:$F2)</f>
        <v>0.44041450777202074</v>
      </c>
      <c r="L2" s="12">
        <f t="shared" ref="L2:L34" si="5">B2+C2+D2+E2+F2</f>
        <v>193</v>
      </c>
    </row>
    <row r="3" spans="1:12" x14ac:dyDescent="0.3">
      <c r="A3" t="s">
        <v>73</v>
      </c>
      <c r="B3">
        <v>23</v>
      </c>
      <c r="C3">
        <v>26</v>
      </c>
      <c r="D3">
        <v>19</v>
      </c>
      <c r="E3">
        <v>39</v>
      </c>
      <c r="F3">
        <v>189</v>
      </c>
      <c r="G3" s="7">
        <f t="shared" si="0"/>
        <v>7.77027027027027E-2</v>
      </c>
      <c r="H3" s="7">
        <f t="shared" si="1"/>
        <v>8.7837837837837843E-2</v>
      </c>
      <c r="I3" s="7">
        <f t="shared" si="2"/>
        <v>6.4189189189189186E-2</v>
      </c>
      <c r="J3" s="7">
        <f t="shared" si="3"/>
        <v>0.13175675675675674</v>
      </c>
      <c r="K3" s="7">
        <f t="shared" si="4"/>
        <v>0.63851351351351349</v>
      </c>
      <c r="L3" s="12">
        <f t="shared" si="5"/>
        <v>296</v>
      </c>
    </row>
    <row r="4" spans="1:12" x14ac:dyDescent="0.3">
      <c r="A4" t="s">
        <v>59</v>
      </c>
      <c r="B4">
        <v>2</v>
      </c>
      <c r="C4">
        <v>34</v>
      </c>
      <c r="D4">
        <v>26</v>
      </c>
      <c r="E4">
        <v>43</v>
      </c>
      <c r="F4">
        <v>210</v>
      </c>
      <c r="G4" s="7">
        <f t="shared" si="0"/>
        <v>6.3492063492063492E-3</v>
      </c>
      <c r="H4" s="7">
        <f t="shared" si="1"/>
        <v>0.10793650793650794</v>
      </c>
      <c r="I4" s="7">
        <f t="shared" si="2"/>
        <v>8.2539682539682538E-2</v>
      </c>
      <c r="J4" s="7">
        <f t="shared" si="3"/>
        <v>0.13650793650793649</v>
      </c>
      <c r="K4" s="7">
        <f t="shared" si="4"/>
        <v>0.66666666666666663</v>
      </c>
      <c r="L4" s="12">
        <f t="shared" si="5"/>
        <v>315</v>
      </c>
    </row>
    <row r="5" spans="1:12" x14ac:dyDescent="0.3">
      <c r="A5" t="s">
        <v>71</v>
      </c>
      <c r="B5">
        <v>21</v>
      </c>
      <c r="C5">
        <v>16</v>
      </c>
      <c r="D5">
        <v>8</v>
      </c>
      <c r="E5">
        <v>11</v>
      </c>
      <c r="F5">
        <v>69</v>
      </c>
      <c r="G5" s="7">
        <f t="shared" si="0"/>
        <v>0.16800000000000001</v>
      </c>
      <c r="H5" s="7">
        <f t="shared" si="1"/>
        <v>0.128</v>
      </c>
      <c r="I5" s="7">
        <f t="shared" si="2"/>
        <v>6.4000000000000001E-2</v>
      </c>
      <c r="J5" s="7">
        <f t="shared" si="3"/>
        <v>8.7999999999999995E-2</v>
      </c>
      <c r="K5" s="7">
        <f t="shared" si="4"/>
        <v>0.55200000000000005</v>
      </c>
      <c r="L5" s="12">
        <f t="shared" si="5"/>
        <v>125</v>
      </c>
    </row>
    <row r="6" spans="1:12" x14ac:dyDescent="0.3">
      <c r="A6" t="s">
        <v>0</v>
      </c>
      <c r="B6">
        <v>560</v>
      </c>
      <c r="C6">
        <v>231</v>
      </c>
      <c r="D6">
        <v>79</v>
      </c>
      <c r="E6">
        <v>104</v>
      </c>
      <c r="F6">
        <v>510</v>
      </c>
      <c r="G6" s="7">
        <f t="shared" si="0"/>
        <v>0.37735849056603776</v>
      </c>
      <c r="H6" s="7">
        <f t="shared" si="1"/>
        <v>0.15566037735849056</v>
      </c>
      <c r="I6" s="7">
        <f t="shared" si="2"/>
        <v>5.3234501347708893E-2</v>
      </c>
      <c r="J6" s="7">
        <f t="shared" si="3"/>
        <v>7.0080862533692723E-2</v>
      </c>
      <c r="K6" s="7">
        <f t="shared" si="4"/>
        <v>0.34366576819407008</v>
      </c>
      <c r="L6" s="12">
        <f t="shared" si="5"/>
        <v>1484</v>
      </c>
    </row>
    <row r="7" spans="1:12" x14ac:dyDescent="0.3">
      <c r="A7" t="s">
        <v>72</v>
      </c>
      <c r="B7">
        <v>33</v>
      </c>
      <c r="C7">
        <v>60</v>
      </c>
      <c r="D7">
        <v>22</v>
      </c>
      <c r="E7">
        <v>34</v>
      </c>
      <c r="F7">
        <v>153</v>
      </c>
      <c r="G7" s="7">
        <f t="shared" si="0"/>
        <v>0.10927152317880795</v>
      </c>
      <c r="H7" s="7">
        <f t="shared" si="1"/>
        <v>0.19867549668874171</v>
      </c>
      <c r="I7" s="7">
        <f t="shared" si="2"/>
        <v>7.2847682119205295E-2</v>
      </c>
      <c r="J7" s="7">
        <f t="shared" si="3"/>
        <v>0.11258278145695365</v>
      </c>
      <c r="K7" s="7">
        <f t="shared" si="4"/>
        <v>0.50662251655629142</v>
      </c>
      <c r="L7" s="12">
        <f t="shared" si="5"/>
        <v>302</v>
      </c>
    </row>
    <row r="8" spans="1:12" x14ac:dyDescent="0.3">
      <c r="A8" t="s">
        <v>74</v>
      </c>
      <c r="B8">
        <v>3</v>
      </c>
      <c r="C8">
        <v>19</v>
      </c>
      <c r="D8">
        <v>15</v>
      </c>
      <c r="E8">
        <v>18</v>
      </c>
      <c r="F8">
        <v>76</v>
      </c>
      <c r="G8" s="7">
        <f t="shared" si="0"/>
        <v>2.2900763358778626E-2</v>
      </c>
      <c r="H8" s="7">
        <f t="shared" si="1"/>
        <v>0.14503816793893129</v>
      </c>
      <c r="I8" s="7">
        <f t="shared" si="2"/>
        <v>0.11450381679389313</v>
      </c>
      <c r="J8" s="7">
        <f t="shared" si="3"/>
        <v>0.13740458015267176</v>
      </c>
      <c r="K8" s="7">
        <f t="shared" si="4"/>
        <v>0.58015267175572516</v>
      </c>
      <c r="L8" s="12">
        <f t="shared" si="5"/>
        <v>131</v>
      </c>
    </row>
    <row r="9" spans="1:12" x14ac:dyDescent="0.3">
      <c r="A9" t="s">
        <v>68</v>
      </c>
      <c r="B9">
        <v>83</v>
      </c>
      <c r="C9">
        <v>47</v>
      </c>
      <c r="D9">
        <v>22</v>
      </c>
      <c r="E9">
        <v>28</v>
      </c>
      <c r="F9">
        <v>139</v>
      </c>
      <c r="G9" s="7">
        <f t="shared" si="0"/>
        <v>0.2601880877742947</v>
      </c>
      <c r="H9" s="7">
        <f t="shared" si="1"/>
        <v>0.14733542319749215</v>
      </c>
      <c r="I9" s="7">
        <f t="shared" si="2"/>
        <v>6.8965517241379309E-2</v>
      </c>
      <c r="J9" s="7">
        <f t="shared" si="3"/>
        <v>8.7774294670846395E-2</v>
      </c>
      <c r="K9" s="7">
        <f t="shared" si="4"/>
        <v>0.43573667711598746</v>
      </c>
      <c r="L9" s="12">
        <f t="shared" si="5"/>
        <v>319</v>
      </c>
    </row>
    <row r="10" spans="1:12" x14ac:dyDescent="0.3">
      <c r="A10" t="s">
        <v>82</v>
      </c>
      <c r="C10">
        <v>11</v>
      </c>
      <c r="D10">
        <v>5</v>
      </c>
      <c r="E10">
        <v>3</v>
      </c>
      <c r="F10">
        <v>19</v>
      </c>
      <c r="G10" s="7">
        <f t="shared" si="0"/>
        <v>0</v>
      </c>
      <c r="H10" s="7">
        <f t="shared" si="1"/>
        <v>0.28947368421052633</v>
      </c>
      <c r="I10" s="7">
        <f t="shared" si="2"/>
        <v>0.13157894736842105</v>
      </c>
      <c r="J10" s="7">
        <f t="shared" si="3"/>
        <v>7.8947368421052627E-2</v>
      </c>
      <c r="K10" s="7">
        <f t="shared" si="4"/>
        <v>0.5</v>
      </c>
      <c r="L10" s="12">
        <f t="shared" si="5"/>
        <v>38</v>
      </c>
    </row>
    <row r="11" spans="1:12" x14ac:dyDescent="0.3">
      <c r="A11" t="s">
        <v>64</v>
      </c>
      <c r="B11">
        <v>88</v>
      </c>
      <c r="C11">
        <v>87</v>
      </c>
      <c r="D11">
        <v>53</v>
      </c>
      <c r="E11">
        <v>63</v>
      </c>
      <c r="F11">
        <v>244</v>
      </c>
      <c r="G11" s="7">
        <f t="shared" si="0"/>
        <v>0.16448598130841122</v>
      </c>
      <c r="H11" s="7">
        <f t="shared" si="1"/>
        <v>0.16261682242990655</v>
      </c>
      <c r="I11" s="7">
        <f t="shared" si="2"/>
        <v>9.9065420560747658E-2</v>
      </c>
      <c r="J11" s="7">
        <f t="shared" si="3"/>
        <v>0.11775700934579439</v>
      </c>
      <c r="K11" s="7">
        <f t="shared" si="4"/>
        <v>0.45607476635514016</v>
      </c>
      <c r="L11" s="12">
        <f t="shared" si="5"/>
        <v>535</v>
      </c>
    </row>
    <row r="12" spans="1:12" x14ac:dyDescent="0.3">
      <c r="A12" t="s">
        <v>66</v>
      </c>
      <c r="B12">
        <v>477</v>
      </c>
      <c r="C12">
        <v>191</v>
      </c>
      <c r="D12">
        <v>70</v>
      </c>
      <c r="E12">
        <v>89</v>
      </c>
      <c r="F12">
        <v>227</v>
      </c>
      <c r="G12" s="7">
        <f t="shared" si="0"/>
        <v>0.45256166982922202</v>
      </c>
      <c r="H12" s="7">
        <f t="shared" si="1"/>
        <v>0.18121442125237192</v>
      </c>
      <c r="I12" s="7">
        <f t="shared" si="2"/>
        <v>6.6413662239089177E-2</v>
      </c>
      <c r="J12" s="7">
        <f t="shared" si="3"/>
        <v>8.4440227703984821E-2</v>
      </c>
      <c r="K12" s="7">
        <f t="shared" si="4"/>
        <v>0.21537001897533206</v>
      </c>
      <c r="L12" s="12">
        <f t="shared" si="5"/>
        <v>1054</v>
      </c>
    </row>
    <row r="13" spans="1:12" x14ac:dyDescent="0.3">
      <c r="A13" t="s">
        <v>81</v>
      </c>
      <c r="B13">
        <v>3</v>
      </c>
      <c r="C13">
        <v>19</v>
      </c>
      <c r="D13">
        <v>10</v>
      </c>
      <c r="E13">
        <v>6</v>
      </c>
      <c r="F13">
        <v>21</v>
      </c>
      <c r="G13" s="7">
        <f t="shared" si="0"/>
        <v>5.0847457627118647E-2</v>
      </c>
      <c r="H13" s="7">
        <f t="shared" si="1"/>
        <v>0.32203389830508472</v>
      </c>
      <c r="I13" s="7">
        <f t="shared" si="2"/>
        <v>0.16949152542372881</v>
      </c>
      <c r="J13" s="7">
        <f t="shared" si="3"/>
        <v>0.10169491525423729</v>
      </c>
      <c r="K13" s="7">
        <f t="shared" si="4"/>
        <v>0.3559322033898305</v>
      </c>
      <c r="L13" s="12">
        <f t="shared" si="5"/>
        <v>59</v>
      </c>
    </row>
    <row r="14" spans="1:12" x14ac:dyDescent="0.3">
      <c r="A14" t="s">
        <v>63</v>
      </c>
      <c r="B14">
        <v>83</v>
      </c>
      <c r="C14">
        <v>133</v>
      </c>
      <c r="D14">
        <v>64</v>
      </c>
      <c r="E14">
        <v>39</v>
      </c>
      <c r="F14">
        <v>156</v>
      </c>
      <c r="G14" s="7">
        <f t="shared" si="0"/>
        <v>0.17473684210526316</v>
      </c>
      <c r="H14" s="7">
        <f t="shared" si="1"/>
        <v>0.28000000000000003</v>
      </c>
      <c r="I14" s="7">
        <f t="shared" si="2"/>
        <v>0.13473684210526315</v>
      </c>
      <c r="J14" s="7">
        <f t="shared" si="3"/>
        <v>8.2105263157894737E-2</v>
      </c>
      <c r="K14" s="7">
        <f t="shared" si="4"/>
        <v>0.32842105263157895</v>
      </c>
      <c r="L14" s="12">
        <f t="shared" si="5"/>
        <v>475</v>
      </c>
    </row>
    <row r="15" spans="1:12" x14ac:dyDescent="0.3">
      <c r="A15" t="s">
        <v>78</v>
      </c>
      <c r="B15">
        <v>0</v>
      </c>
      <c r="C15">
        <v>3</v>
      </c>
      <c r="D15">
        <v>2</v>
      </c>
      <c r="E15">
        <v>4</v>
      </c>
      <c r="F15">
        <v>40</v>
      </c>
      <c r="G15" s="7">
        <f t="shared" si="0"/>
        <v>0</v>
      </c>
      <c r="H15" s="7">
        <f t="shared" si="1"/>
        <v>6.1224489795918366E-2</v>
      </c>
      <c r="I15" s="7">
        <f t="shared" si="2"/>
        <v>4.0816326530612242E-2</v>
      </c>
      <c r="J15" s="7">
        <f t="shared" si="3"/>
        <v>8.1632653061224483E-2</v>
      </c>
      <c r="K15" s="7">
        <f t="shared" si="4"/>
        <v>0.81632653061224492</v>
      </c>
      <c r="L15" s="12">
        <f t="shared" si="5"/>
        <v>49</v>
      </c>
    </row>
    <row r="16" spans="1:12" x14ac:dyDescent="0.3">
      <c r="A16" t="s">
        <v>55</v>
      </c>
      <c r="B16">
        <v>5</v>
      </c>
      <c r="C16">
        <v>46</v>
      </c>
      <c r="D16">
        <v>37</v>
      </c>
      <c r="E16">
        <v>67</v>
      </c>
      <c r="F16">
        <v>800</v>
      </c>
      <c r="G16" s="7">
        <f t="shared" si="0"/>
        <v>5.235602094240838E-3</v>
      </c>
      <c r="H16" s="7">
        <f t="shared" si="1"/>
        <v>4.8167539267015703E-2</v>
      </c>
      <c r="I16" s="7">
        <f t="shared" si="2"/>
        <v>3.8743455497382201E-2</v>
      </c>
      <c r="J16" s="7">
        <f t="shared" si="3"/>
        <v>7.0157068062827219E-2</v>
      </c>
      <c r="K16" s="7">
        <f t="shared" si="4"/>
        <v>0.83769633507853403</v>
      </c>
      <c r="L16" s="12">
        <f t="shared" si="5"/>
        <v>955</v>
      </c>
    </row>
    <row r="17" spans="1:12" x14ac:dyDescent="0.3">
      <c r="A17" t="s">
        <v>84</v>
      </c>
      <c r="B17">
        <v>9</v>
      </c>
      <c r="C17">
        <v>3</v>
      </c>
      <c r="D17">
        <v>0</v>
      </c>
      <c r="E17">
        <v>2</v>
      </c>
      <c r="F17">
        <v>16</v>
      </c>
      <c r="G17" s="7">
        <f t="shared" si="0"/>
        <v>0.3</v>
      </c>
      <c r="H17" s="7">
        <f t="shared" si="1"/>
        <v>0.1</v>
      </c>
      <c r="I17" s="7">
        <f t="shared" si="2"/>
        <v>0</v>
      </c>
      <c r="J17" s="7">
        <f t="shared" si="3"/>
        <v>6.6666666666666666E-2</v>
      </c>
      <c r="K17" s="7">
        <f t="shared" si="4"/>
        <v>0.53333333333333333</v>
      </c>
      <c r="L17" s="12">
        <f t="shared" si="5"/>
        <v>30</v>
      </c>
    </row>
    <row r="18" spans="1:12" x14ac:dyDescent="0.3">
      <c r="A18" t="s">
        <v>57</v>
      </c>
      <c r="B18">
        <v>508</v>
      </c>
      <c r="C18">
        <v>266</v>
      </c>
      <c r="D18">
        <v>123</v>
      </c>
      <c r="E18">
        <v>182</v>
      </c>
      <c r="F18">
        <v>684</v>
      </c>
      <c r="G18" s="7">
        <f t="shared" si="0"/>
        <v>0.28814520703346569</v>
      </c>
      <c r="H18" s="7">
        <f t="shared" si="1"/>
        <v>0.15087918321043675</v>
      </c>
      <c r="I18" s="7">
        <f t="shared" si="2"/>
        <v>6.9767441860465115E-2</v>
      </c>
      <c r="J18" s="7">
        <f t="shared" si="3"/>
        <v>0.10323312535450936</v>
      </c>
      <c r="K18" s="7">
        <f t="shared" si="4"/>
        <v>0.38797504254112308</v>
      </c>
      <c r="L18" s="12">
        <f t="shared" si="5"/>
        <v>1763</v>
      </c>
    </row>
    <row r="19" spans="1:12" x14ac:dyDescent="0.3">
      <c r="A19" t="s">
        <v>54</v>
      </c>
      <c r="B19">
        <v>739</v>
      </c>
      <c r="C19">
        <v>522</v>
      </c>
      <c r="D19">
        <v>355</v>
      </c>
      <c r="E19">
        <v>579</v>
      </c>
      <c r="F19">
        <v>2976</v>
      </c>
      <c r="G19" s="7">
        <f t="shared" si="0"/>
        <v>0.14291239605492168</v>
      </c>
      <c r="H19" s="7">
        <f t="shared" si="1"/>
        <v>0.10094759234190678</v>
      </c>
      <c r="I19" s="7">
        <f t="shared" si="2"/>
        <v>6.8652098240185644E-2</v>
      </c>
      <c r="J19" s="7">
        <f t="shared" si="3"/>
        <v>0.11197060529878167</v>
      </c>
      <c r="K19" s="7">
        <f t="shared" si="4"/>
        <v>0.5755173080642042</v>
      </c>
      <c r="L19" s="12">
        <f t="shared" si="5"/>
        <v>5171</v>
      </c>
    </row>
    <row r="20" spans="1:12" x14ac:dyDescent="0.3">
      <c r="A20" t="s">
        <v>79</v>
      </c>
      <c r="B20">
        <v>49</v>
      </c>
      <c r="C20">
        <v>22</v>
      </c>
      <c r="D20">
        <v>6</v>
      </c>
      <c r="E20">
        <v>10</v>
      </c>
      <c r="F20">
        <v>51</v>
      </c>
      <c r="G20" s="7">
        <f t="shared" si="0"/>
        <v>0.35507246376811596</v>
      </c>
      <c r="H20" s="7">
        <f t="shared" si="1"/>
        <v>0.15942028985507245</v>
      </c>
      <c r="I20" s="7">
        <f t="shared" si="2"/>
        <v>4.3478260869565216E-2</v>
      </c>
      <c r="J20" s="7">
        <f t="shared" si="3"/>
        <v>7.2463768115942032E-2</v>
      </c>
      <c r="K20" s="7">
        <f t="shared" si="4"/>
        <v>0.36956521739130432</v>
      </c>
      <c r="L20" s="12">
        <f t="shared" si="5"/>
        <v>138</v>
      </c>
    </row>
    <row r="21" spans="1:12" x14ac:dyDescent="0.3">
      <c r="A21" t="s">
        <v>60</v>
      </c>
      <c r="B21">
        <v>71</v>
      </c>
      <c r="C21">
        <v>58</v>
      </c>
      <c r="D21">
        <v>33</v>
      </c>
      <c r="E21">
        <v>53</v>
      </c>
      <c r="F21">
        <v>192</v>
      </c>
      <c r="G21" s="7">
        <f t="shared" si="0"/>
        <v>0.17444717444717445</v>
      </c>
      <c r="H21" s="7">
        <f t="shared" si="1"/>
        <v>0.14250614250614252</v>
      </c>
      <c r="I21" s="7">
        <f t="shared" si="2"/>
        <v>8.1081081081081086E-2</v>
      </c>
      <c r="J21" s="7">
        <f t="shared" si="3"/>
        <v>0.13022113022113022</v>
      </c>
      <c r="K21" s="7">
        <f t="shared" si="4"/>
        <v>0.47174447174447176</v>
      </c>
      <c r="L21" s="12">
        <f t="shared" si="5"/>
        <v>407</v>
      </c>
    </row>
    <row r="22" spans="1:12" x14ac:dyDescent="0.3">
      <c r="A22" t="s">
        <v>67</v>
      </c>
      <c r="B22">
        <v>82</v>
      </c>
      <c r="C22">
        <v>50</v>
      </c>
      <c r="D22">
        <v>27</v>
      </c>
      <c r="E22">
        <v>38</v>
      </c>
      <c r="F22">
        <v>213</v>
      </c>
      <c r="G22" s="7">
        <f t="shared" si="0"/>
        <v>0.2</v>
      </c>
      <c r="H22" s="7">
        <f t="shared" si="1"/>
        <v>0.12195121951219512</v>
      </c>
      <c r="I22" s="7">
        <f t="shared" si="2"/>
        <v>6.5853658536585369E-2</v>
      </c>
      <c r="J22" s="7">
        <f t="shared" si="3"/>
        <v>9.2682926829268292E-2</v>
      </c>
      <c r="K22" s="7">
        <f t="shared" si="4"/>
        <v>0.51951219512195124</v>
      </c>
      <c r="L22" s="12">
        <f t="shared" si="5"/>
        <v>410</v>
      </c>
    </row>
    <row r="23" spans="1:12" x14ac:dyDescent="0.3">
      <c r="A23" t="s">
        <v>58</v>
      </c>
      <c r="B23">
        <v>67</v>
      </c>
      <c r="C23">
        <v>93</v>
      </c>
      <c r="D23">
        <v>74</v>
      </c>
      <c r="E23">
        <v>114</v>
      </c>
      <c r="F23">
        <v>403</v>
      </c>
      <c r="G23" s="7">
        <f t="shared" si="0"/>
        <v>8.9214380825565917E-2</v>
      </c>
      <c r="H23" s="7">
        <f t="shared" si="1"/>
        <v>0.12383488681757657</v>
      </c>
      <c r="I23" s="7">
        <f t="shared" si="2"/>
        <v>9.8535286284953394E-2</v>
      </c>
      <c r="J23" s="7">
        <f t="shared" si="3"/>
        <v>0.15179760319573901</v>
      </c>
      <c r="K23" s="7">
        <f t="shared" si="4"/>
        <v>0.5366178428761651</v>
      </c>
      <c r="L23" s="12">
        <f t="shared" si="5"/>
        <v>751</v>
      </c>
    </row>
    <row r="24" spans="1:12" x14ac:dyDescent="0.3">
      <c r="A24" t="s">
        <v>77</v>
      </c>
      <c r="B24">
        <v>134</v>
      </c>
      <c r="C24">
        <v>64</v>
      </c>
      <c r="D24">
        <v>20</v>
      </c>
      <c r="E24">
        <v>21</v>
      </c>
      <c r="F24">
        <v>73</v>
      </c>
      <c r="G24" s="7">
        <f t="shared" si="0"/>
        <v>0.42948717948717946</v>
      </c>
      <c r="H24" s="7">
        <f t="shared" si="1"/>
        <v>0.20512820512820512</v>
      </c>
      <c r="I24" s="7">
        <f t="shared" si="2"/>
        <v>6.4102564102564097E-2</v>
      </c>
      <c r="J24" s="7">
        <f t="shared" si="3"/>
        <v>6.7307692307692304E-2</v>
      </c>
      <c r="K24" s="7">
        <f t="shared" si="4"/>
        <v>0.23397435897435898</v>
      </c>
      <c r="L24" s="12">
        <f t="shared" si="5"/>
        <v>312</v>
      </c>
    </row>
    <row r="25" spans="1:12" x14ac:dyDescent="0.3">
      <c r="A25" t="s">
        <v>75</v>
      </c>
      <c r="B25">
        <v>304</v>
      </c>
      <c r="C25">
        <v>47</v>
      </c>
      <c r="D25">
        <v>9</v>
      </c>
      <c r="E25">
        <v>13</v>
      </c>
      <c r="F25">
        <v>81</v>
      </c>
      <c r="G25" s="7">
        <f t="shared" si="0"/>
        <v>0.66960352422907488</v>
      </c>
      <c r="H25" s="7">
        <f t="shared" si="1"/>
        <v>0.10352422907488987</v>
      </c>
      <c r="I25" s="7">
        <f t="shared" si="2"/>
        <v>1.9823788546255508E-2</v>
      </c>
      <c r="J25" s="7">
        <f t="shared" si="3"/>
        <v>2.8634361233480177E-2</v>
      </c>
      <c r="K25" s="7">
        <f t="shared" si="4"/>
        <v>0.17841409691629956</v>
      </c>
      <c r="L25" s="12">
        <f t="shared" si="5"/>
        <v>454</v>
      </c>
    </row>
    <row r="26" spans="1:12" x14ac:dyDescent="0.3">
      <c r="A26" t="s">
        <v>61</v>
      </c>
      <c r="B26">
        <v>72</v>
      </c>
      <c r="C26">
        <v>42</v>
      </c>
      <c r="D26">
        <v>25</v>
      </c>
      <c r="E26">
        <v>37</v>
      </c>
      <c r="F26">
        <v>205</v>
      </c>
      <c r="G26" s="7">
        <f t="shared" si="0"/>
        <v>0.1889763779527559</v>
      </c>
      <c r="H26" s="7">
        <f t="shared" si="1"/>
        <v>0.11023622047244094</v>
      </c>
      <c r="I26" s="7">
        <f t="shared" si="2"/>
        <v>6.5616797900262466E-2</v>
      </c>
      <c r="J26" s="7">
        <f t="shared" si="3"/>
        <v>9.711286089238845E-2</v>
      </c>
      <c r="K26" s="7">
        <f t="shared" si="4"/>
        <v>0.53805774278215224</v>
      </c>
      <c r="L26" s="12">
        <f t="shared" si="5"/>
        <v>381</v>
      </c>
    </row>
    <row r="27" spans="1:12" x14ac:dyDescent="0.3">
      <c r="A27" t="s">
        <v>65</v>
      </c>
      <c r="B27">
        <v>50</v>
      </c>
      <c r="C27">
        <v>76</v>
      </c>
      <c r="D27">
        <v>40</v>
      </c>
      <c r="E27">
        <v>36</v>
      </c>
      <c r="F27">
        <v>132</v>
      </c>
      <c r="G27" s="7">
        <f t="shared" si="0"/>
        <v>0.1497005988023952</v>
      </c>
      <c r="H27" s="7">
        <f t="shared" si="1"/>
        <v>0.22754491017964071</v>
      </c>
      <c r="I27" s="7">
        <f t="shared" si="2"/>
        <v>0.11976047904191617</v>
      </c>
      <c r="J27" s="7">
        <f t="shared" si="3"/>
        <v>0.10778443113772455</v>
      </c>
      <c r="K27" s="7">
        <f t="shared" si="4"/>
        <v>0.39520958083832336</v>
      </c>
      <c r="L27" s="12">
        <f t="shared" si="5"/>
        <v>334</v>
      </c>
    </row>
    <row r="28" spans="1:12" x14ac:dyDescent="0.3">
      <c r="A28" t="s">
        <v>62</v>
      </c>
      <c r="B28">
        <v>127</v>
      </c>
      <c r="C28">
        <v>91</v>
      </c>
      <c r="D28">
        <v>49</v>
      </c>
      <c r="E28">
        <v>82</v>
      </c>
      <c r="F28">
        <v>215</v>
      </c>
      <c r="G28" s="7">
        <f t="shared" si="0"/>
        <v>0.225177304964539</v>
      </c>
      <c r="H28" s="7">
        <f t="shared" si="1"/>
        <v>0.16134751773049646</v>
      </c>
      <c r="I28" s="7">
        <f t="shared" si="2"/>
        <v>8.6879432624113476E-2</v>
      </c>
      <c r="J28" s="7">
        <f t="shared" si="3"/>
        <v>0.1453900709219858</v>
      </c>
      <c r="K28" s="7">
        <f t="shared" si="4"/>
        <v>0.38120567375886527</v>
      </c>
      <c r="L28" s="12">
        <f t="shared" si="5"/>
        <v>564</v>
      </c>
    </row>
    <row r="29" spans="1:12" x14ac:dyDescent="0.3">
      <c r="A29" t="s">
        <v>80</v>
      </c>
      <c r="B29">
        <v>12</v>
      </c>
      <c r="C29">
        <v>6</v>
      </c>
      <c r="D29">
        <v>2</v>
      </c>
      <c r="E29">
        <v>5</v>
      </c>
      <c r="F29">
        <v>35</v>
      </c>
      <c r="G29" s="7">
        <f t="shared" si="0"/>
        <v>0.2</v>
      </c>
      <c r="H29" s="7">
        <f t="shared" si="1"/>
        <v>0.1</v>
      </c>
      <c r="I29" s="7">
        <f t="shared" si="2"/>
        <v>3.3333333333333333E-2</v>
      </c>
      <c r="J29" s="7">
        <f t="shared" si="3"/>
        <v>8.3333333333333329E-2</v>
      </c>
      <c r="K29" s="7">
        <f t="shared" si="4"/>
        <v>0.58333333333333337</v>
      </c>
      <c r="L29" s="12">
        <f t="shared" si="5"/>
        <v>60</v>
      </c>
    </row>
    <row r="30" spans="1:12" x14ac:dyDescent="0.3">
      <c r="A30" t="s">
        <v>70</v>
      </c>
      <c r="B30">
        <v>1</v>
      </c>
      <c r="C30">
        <v>3</v>
      </c>
      <c r="D30">
        <v>3</v>
      </c>
      <c r="E30">
        <v>12</v>
      </c>
      <c r="F30">
        <v>112</v>
      </c>
      <c r="G30" s="7">
        <f t="shared" si="0"/>
        <v>7.6335877862595417E-3</v>
      </c>
      <c r="H30" s="7">
        <f t="shared" si="1"/>
        <v>2.2900763358778626E-2</v>
      </c>
      <c r="I30" s="7">
        <f t="shared" si="2"/>
        <v>2.2900763358778626E-2</v>
      </c>
      <c r="J30" s="7">
        <f t="shared" si="3"/>
        <v>9.1603053435114504E-2</v>
      </c>
      <c r="K30" s="7">
        <f t="shared" si="4"/>
        <v>0.85496183206106868</v>
      </c>
      <c r="L30" s="12">
        <f t="shared" si="5"/>
        <v>131</v>
      </c>
    </row>
    <row r="31" spans="1:12" x14ac:dyDescent="0.3">
      <c r="A31" t="s">
        <v>56</v>
      </c>
      <c r="B31">
        <v>253</v>
      </c>
      <c r="C31">
        <v>191</v>
      </c>
      <c r="D31">
        <v>91</v>
      </c>
      <c r="E31">
        <v>126</v>
      </c>
      <c r="F31">
        <v>542</v>
      </c>
      <c r="G31" s="7">
        <f t="shared" si="0"/>
        <v>0.21030756442227763</v>
      </c>
      <c r="H31" s="7">
        <f t="shared" si="1"/>
        <v>0.15876974231088944</v>
      </c>
      <c r="I31" s="7">
        <f t="shared" si="2"/>
        <v>7.564422277639235E-2</v>
      </c>
      <c r="J31" s="7">
        <f t="shared" si="3"/>
        <v>0.10473815461346633</v>
      </c>
      <c r="K31" s="7">
        <f t="shared" si="4"/>
        <v>0.45054031587697424</v>
      </c>
      <c r="L31" s="12">
        <f t="shared" si="5"/>
        <v>1203</v>
      </c>
    </row>
    <row r="32" spans="1:12" x14ac:dyDescent="0.3">
      <c r="A32" t="s">
        <v>76</v>
      </c>
      <c r="B32">
        <v>95</v>
      </c>
      <c r="C32">
        <v>34</v>
      </c>
      <c r="D32">
        <v>14</v>
      </c>
      <c r="E32">
        <v>23</v>
      </c>
      <c r="F32">
        <v>90</v>
      </c>
      <c r="G32" s="7">
        <f t="shared" si="0"/>
        <v>0.37109375</v>
      </c>
      <c r="H32" s="7">
        <f t="shared" si="1"/>
        <v>0.1328125</v>
      </c>
      <c r="I32" s="7">
        <f t="shared" si="2"/>
        <v>5.46875E-2</v>
      </c>
      <c r="J32" s="7">
        <f t="shared" si="3"/>
        <v>8.984375E-2</v>
      </c>
      <c r="K32" s="7">
        <f t="shared" si="4"/>
        <v>0.3515625</v>
      </c>
      <c r="L32" s="12">
        <f t="shared" si="5"/>
        <v>256</v>
      </c>
    </row>
    <row r="33" spans="1:12" x14ac:dyDescent="0.3">
      <c r="A33" t="s">
        <v>83</v>
      </c>
      <c r="B33">
        <v>62</v>
      </c>
      <c r="C33">
        <v>32</v>
      </c>
      <c r="D33">
        <v>15</v>
      </c>
      <c r="E33">
        <v>19</v>
      </c>
      <c r="F33">
        <v>32</v>
      </c>
      <c r="G33" s="7">
        <f t="shared" si="0"/>
        <v>0.38750000000000001</v>
      </c>
      <c r="H33" s="7">
        <f t="shared" si="1"/>
        <v>0.2</v>
      </c>
      <c r="I33" s="7">
        <f t="shared" si="2"/>
        <v>9.375E-2</v>
      </c>
      <c r="J33" s="7">
        <f t="shared" si="3"/>
        <v>0.11874999999999999</v>
      </c>
      <c r="K33" s="7">
        <f t="shared" si="4"/>
        <v>0.2</v>
      </c>
      <c r="L33" s="12">
        <f t="shared" si="5"/>
        <v>160</v>
      </c>
    </row>
    <row r="34" spans="1:12" x14ac:dyDescent="0.3">
      <c r="A34" t="s">
        <v>69</v>
      </c>
      <c r="B34">
        <v>234</v>
      </c>
      <c r="C34">
        <v>47</v>
      </c>
      <c r="D34">
        <v>5</v>
      </c>
      <c r="E34">
        <v>7</v>
      </c>
      <c r="F34">
        <v>98</v>
      </c>
      <c r="G34" s="7">
        <f t="shared" si="0"/>
        <v>0.59846547314578002</v>
      </c>
      <c r="H34" s="7">
        <f t="shared" si="1"/>
        <v>0.12020460358056266</v>
      </c>
      <c r="I34" s="7">
        <f t="shared" si="2"/>
        <v>1.278772378516624E-2</v>
      </c>
      <c r="J34" s="7">
        <f t="shared" si="3"/>
        <v>1.7902813299232736E-2</v>
      </c>
      <c r="K34" s="7">
        <f t="shared" si="4"/>
        <v>0.2506393861892583</v>
      </c>
      <c r="L34" s="12">
        <f t="shared" si="5"/>
        <v>391</v>
      </c>
    </row>
  </sheetData>
  <pageMargins left="0.7" right="0.7" top="0.75" bottom="0.75" header="0.3" footer="0.3"/>
  <pageSetup paperSize="9" orientation="portrait" horizontalDpi="300" verticalDpi="300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7CA745-8B92-4801-BD5F-AE7EF9B07208}">
  <dimension ref="A1:L34"/>
  <sheetViews>
    <sheetView workbookViewId="0">
      <selection activeCell="G44" sqref="G44"/>
    </sheetView>
  </sheetViews>
  <sheetFormatPr defaultRowHeight="14.4" x14ac:dyDescent="0.3"/>
  <cols>
    <col min="1" max="1" width="16.6640625" bestFit="1" customWidth="1"/>
  </cols>
  <sheetData>
    <row r="1" spans="1:12" x14ac:dyDescent="0.3">
      <c r="A1" t="s">
        <v>119</v>
      </c>
      <c r="B1" t="s">
        <v>2579</v>
      </c>
      <c r="C1" t="s">
        <v>2580</v>
      </c>
      <c r="D1" t="s">
        <v>2583</v>
      </c>
      <c r="E1" t="s">
        <v>2581</v>
      </c>
      <c r="F1" t="s">
        <v>2582</v>
      </c>
      <c r="G1" t="s">
        <v>2579</v>
      </c>
      <c r="H1" t="s">
        <v>2580</v>
      </c>
      <c r="I1" t="s">
        <v>2583</v>
      </c>
      <c r="J1" t="s">
        <v>2581</v>
      </c>
      <c r="K1" t="s">
        <v>2582</v>
      </c>
    </row>
    <row r="2" spans="1:12" x14ac:dyDescent="0.3">
      <c r="A2" t="s">
        <v>2</v>
      </c>
      <c r="B2">
        <v>70</v>
      </c>
      <c r="C2">
        <v>31</v>
      </c>
      <c r="D2">
        <v>8</v>
      </c>
      <c r="E2">
        <v>14</v>
      </c>
      <c r="F2">
        <v>86</v>
      </c>
      <c r="G2" s="7">
        <f t="shared" ref="G2:G34" si="0">B2/SUM($B2:$F2)</f>
        <v>0.3349282296650718</v>
      </c>
      <c r="H2" s="7">
        <f t="shared" ref="H2:H34" si="1">C2/SUM($B2:$F2)</f>
        <v>0.14832535885167464</v>
      </c>
      <c r="I2" s="7">
        <f t="shared" ref="I2:I34" si="2">D2/SUM($B2:$F2)</f>
        <v>3.8277511961722487E-2</v>
      </c>
      <c r="J2" s="7">
        <f t="shared" ref="J2:J34" si="3">E2/SUM($B2:$F2)</f>
        <v>6.6985645933014357E-2</v>
      </c>
      <c r="K2" s="7">
        <f t="shared" ref="K2:K34" si="4">F2/SUM($B2:$F2)</f>
        <v>0.41148325358851673</v>
      </c>
      <c r="L2" s="12">
        <f t="shared" ref="L2:L34" si="5">B2+C2+D2+E2+F2</f>
        <v>209</v>
      </c>
    </row>
    <row r="3" spans="1:12" x14ac:dyDescent="0.3">
      <c r="A3" t="s">
        <v>73</v>
      </c>
      <c r="B3">
        <v>49</v>
      </c>
      <c r="C3">
        <v>66</v>
      </c>
      <c r="D3">
        <v>82</v>
      </c>
      <c r="E3">
        <v>166</v>
      </c>
      <c r="F3">
        <v>345</v>
      </c>
      <c r="G3" s="7">
        <f t="shared" si="0"/>
        <v>6.9209039548022599E-2</v>
      </c>
      <c r="H3" s="7">
        <f t="shared" si="1"/>
        <v>9.3220338983050849E-2</v>
      </c>
      <c r="I3" s="7">
        <f t="shared" si="2"/>
        <v>0.11581920903954802</v>
      </c>
      <c r="J3" s="7">
        <f t="shared" si="3"/>
        <v>0.2344632768361582</v>
      </c>
      <c r="K3" s="7">
        <f t="shared" si="4"/>
        <v>0.48728813559322032</v>
      </c>
      <c r="L3" s="12">
        <f t="shared" si="5"/>
        <v>708</v>
      </c>
    </row>
    <row r="4" spans="1:12" x14ac:dyDescent="0.3">
      <c r="A4" t="s">
        <v>59</v>
      </c>
      <c r="B4">
        <v>2</v>
      </c>
      <c r="C4">
        <v>48</v>
      </c>
      <c r="D4">
        <v>37</v>
      </c>
      <c r="E4">
        <v>69</v>
      </c>
      <c r="F4">
        <v>233</v>
      </c>
      <c r="G4" s="7">
        <f t="shared" si="0"/>
        <v>5.1413881748071976E-3</v>
      </c>
      <c r="H4" s="7">
        <f t="shared" si="1"/>
        <v>0.12339331619537275</v>
      </c>
      <c r="I4" s="7">
        <f t="shared" si="2"/>
        <v>9.5115681233933158E-2</v>
      </c>
      <c r="J4" s="7">
        <f t="shared" si="3"/>
        <v>0.17737789203084833</v>
      </c>
      <c r="K4" s="7">
        <f t="shared" si="4"/>
        <v>0.59897172236503859</v>
      </c>
      <c r="L4" s="12">
        <f t="shared" si="5"/>
        <v>389</v>
      </c>
    </row>
    <row r="5" spans="1:12" x14ac:dyDescent="0.3">
      <c r="A5" t="s">
        <v>71</v>
      </c>
      <c r="B5">
        <v>52</v>
      </c>
      <c r="C5">
        <v>42</v>
      </c>
      <c r="D5">
        <v>41</v>
      </c>
      <c r="E5">
        <v>65</v>
      </c>
      <c r="F5">
        <v>130</v>
      </c>
      <c r="G5" s="7">
        <f t="shared" si="0"/>
        <v>0.15757575757575756</v>
      </c>
      <c r="H5" s="7">
        <f t="shared" si="1"/>
        <v>0.12727272727272726</v>
      </c>
      <c r="I5" s="7">
        <f t="shared" si="2"/>
        <v>0.12424242424242424</v>
      </c>
      <c r="J5" s="7">
        <f t="shared" si="3"/>
        <v>0.19696969696969696</v>
      </c>
      <c r="K5" s="7">
        <f t="shared" si="4"/>
        <v>0.39393939393939392</v>
      </c>
      <c r="L5" s="12">
        <f t="shared" si="5"/>
        <v>330</v>
      </c>
    </row>
    <row r="6" spans="1:12" x14ac:dyDescent="0.3">
      <c r="A6" t="s">
        <v>0</v>
      </c>
      <c r="B6">
        <v>654</v>
      </c>
      <c r="C6">
        <v>275</v>
      </c>
      <c r="D6">
        <v>105</v>
      </c>
      <c r="E6">
        <v>129</v>
      </c>
      <c r="F6">
        <v>533</v>
      </c>
      <c r="G6" s="7">
        <f t="shared" si="0"/>
        <v>0.38561320754716982</v>
      </c>
      <c r="H6" s="7">
        <f t="shared" si="1"/>
        <v>0.16214622641509435</v>
      </c>
      <c r="I6" s="7">
        <f t="shared" si="2"/>
        <v>6.1910377358490566E-2</v>
      </c>
      <c r="J6" s="7">
        <f t="shared" si="3"/>
        <v>7.6061320754716985E-2</v>
      </c>
      <c r="K6" s="7">
        <f t="shared" si="4"/>
        <v>0.31426886792452829</v>
      </c>
      <c r="L6" s="12">
        <f t="shared" si="5"/>
        <v>1696</v>
      </c>
    </row>
    <row r="7" spans="1:12" x14ac:dyDescent="0.3">
      <c r="A7" t="s">
        <v>72</v>
      </c>
      <c r="B7">
        <v>95</v>
      </c>
      <c r="C7">
        <v>144</v>
      </c>
      <c r="D7">
        <v>57</v>
      </c>
      <c r="E7">
        <v>61</v>
      </c>
      <c r="F7">
        <v>146</v>
      </c>
      <c r="G7" s="7">
        <f t="shared" si="0"/>
        <v>0.18886679920477137</v>
      </c>
      <c r="H7" s="7">
        <f t="shared" si="1"/>
        <v>0.28628230616302186</v>
      </c>
      <c r="I7" s="7">
        <f t="shared" si="2"/>
        <v>0.11332007952286283</v>
      </c>
      <c r="J7" s="7">
        <f t="shared" si="3"/>
        <v>0.12127236580516898</v>
      </c>
      <c r="K7" s="7">
        <f t="shared" si="4"/>
        <v>0.29025844930417494</v>
      </c>
      <c r="L7" s="12">
        <f t="shared" si="5"/>
        <v>503</v>
      </c>
    </row>
    <row r="8" spans="1:12" x14ac:dyDescent="0.3">
      <c r="A8" t="s">
        <v>74</v>
      </c>
      <c r="B8">
        <v>7</v>
      </c>
      <c r="C8">
        <v>39</v>
      </c>
      <c r="D8">
        <v>40</v>
      </c>
      <c r="E8">
        <v>60</v>
      </c>
      <c r="F8">
        <v>88</v>
      </c>
      <c r="G8" s="7">
        <f t="shared" si="0"/>
        <v>2.9914529914529916E-2</v>
      </c>
      <c r="H8" s="7">
        <f t="shared" si="1"/>
        <v>0.16666666666666666</v>
      </c>
      <c r="I8" s="7">
        <f t="shared" si="2"/>
        <v>0.17094017094017094</v>
      </c>
      <c r="J8" s="7">
        <f t="shared" si="3"/>
        <v>0.25641025641025639</v>
      </c>
      <c r="K8" s="7">
        <f t="shared" si="4"/>
        <v>0.37606837606837606</v>
      </c>
      <c r="L8" s="12">
        <f t="shared" si="5"/>
        <v>234</v>
      </c>
    </row>
    <row r="9" spans="1:12" x14ac:dyDescent="0.3">
      <c r="A9" t="s">
        <v>68</v>
      </c>
      <c r="B9">
        <v>114</v>
      </c>
      <c r="C9">
        <v>72</v>
      </c>
      <c r="D9">
        <v>36</v>
      </c>
      <c r="E9">
        <v>52</v>
      </c>
      <c r="F9">
        <v>157</v>
      </c>
      <c r="G9" s="7">
        <f t="shared" si="0"/>
        <v>0.26450116009280744</v>
      </c>
      <c r="H9" s="7">
        <f t="shared" si="1"/>
        <v>0.16705336426914152</v>
      </c>
      <c r="I9" s="7">
        <f t="shared" si="2"/>
        <v>8.3526682134570762E-2</v>
      </c>
      <c r="J9" s="7">
        <f t="shared" si="3"/>
        <v>0.12064965197215777</v>
      </c>
      <c r="K9" s="7">
        <f t="shared" si="4"/>
        <v>0.3642691415313225</v>
      </c>
      <c r="L9" s="12">
        <f t="shared" si="5"/>
        <v>431</v>
      </c>
    </row>
    <row r="10" spans="1:12" x14ac:dyDescent="0.3">
      <c r="A10" t="s">
        <v>82</v>
      </c>
      <c r="B10">
        <v>0</v>
      </c>
      <c r="C10">
        <v>13</v>
      </c>
      <c r="D10">
        <v>9</v>
      </c>
      <c r="E10">
        <v>11</v>
      </c>
      <c r="F10">
        <v>22</v>
      </c>
      <c r="G10" s="7">
        <f t="shared" si="0"/>
        <v>0</v>
      </c>
      <c r="H10" s="7">
        <f t="shared" si="1"/>
        <v>0.23636363636363636</v>
      </c>
      <c r="I10" s="7">
        <f t="shared" si="2"/>
        <v>0.16363636363636364</v>
      </c>
      <c r="J10" s="7">
        <f t="shared" si="3"/>
        <v>0.2</v>
      </c>
      <c r="K10" s="7">
        <f t="shared" si="4"/>
        <v>0.4</v>
      </c>
      <c r="L10" s="12">
        <f t="shared" si="5"/>
        <v>55</v>
      </c>
    </row>
    <row r="11" spans="1:12" x14ac:dyDescent="0.3">
      <c r="A11" t="s">
        <v>64</v>
      </c>
      <c r="B11">
        <v>231</v>
      </c>
      <c r="C11">
        <v>230</v>
      </c>
      <c r="D11">
        <v>217</v>
      </c>
      <c r="E11">
        <v>284</v>
      </c>
      <c r="F11">
        <v>448</v>
      </c>
      <c r="G11" s="7">
        <f t="shared" si="0"/>
        <v>0.16382978723404254</v>
      </c>
      <c r="H11" s="7">
        <f t="shared" si="1"/>
        <v>0.16312056737588654</v>
      </c>
      <c r="I11" s="7">
        <f t="shared" si="2"/>
        <v>0.15390070921985816</v>
      </c>
      <c r="J11" s="7">
        <f t="shared" si="3"/>
        <v>0.20141843971631207</v>
      </c>
      <c r="K11" s="7">
        <f t="shared" si="4"/>
        <v>0.31773049645390072</v>
      </c>
      <c r="L11" s="12">
        <f t="shared" si="5"/>
        <v>1410</v>
      </c>
    </row>
    <row r="12" spans="1:12" x14ac:dyDescent="0.3">
      <c r="A12" t="s">
        <v>66</v>
      </c>
      <c r="B12">
        <v>631</v>
      </c>
      <c r="C12">
        <v>255</v>
      </c>
      <c r="D12">
        <v>88</v>
      </c>
      <c r="E12">
        <v>121</v>
      </c>
      <c r="F12">
        <v>257</v>
      </c>
      <c r="G12" s="7">
        <f t="shared" si="0"/>
        <v>0.46671597633136097</v>
      </c>
      <c r="H12" s="7">
        <f t="shared" si="1"/>
        <v>0.18860946745562129</v>
      </c>
      <c r="I12" s="7">
        <f t="shared" si="2"/>
        <v>6.5088757396449703E-2</v>
      </c>
      <c r="J12" s="7">
        <f t="shared" si="3"/>
        <v>8.9497041420118342E-2</v>
      </c>
      <c r="K12" s="7">
        <f t="shared" si="4"/>
        <v>0.1900887573964497</v>
      </c>
      <c r="L12" s="12">
        <f t="shared" si="5"/>
        <v>1352</v>
      </c>
    </row>
    <row r="13" spans="1:12" x14ac:dyDescent="0.3">
      <c r="A13" t="s">
        <v>81</v>
      </c>
      <c r="B13">
        <v>0</v>
      </c>
      <c r="C13">
        <v>24</v>
      </c>
      <c r="D13">
        <v>15</v>
      </c>
      <c r="E13">
        <v>15</v>
      </c>
      <c r="F13">
        <v>26</v>
      </c>
      <c r="G13" s="7">
        <f t="shared" si="0"/>
        <v>0</v>
      </c>
      <c r="H13" s="7">
        <f t="shared" si="1"/>
        <v>0.3</v>
      </c>
      <c r="I13" s="7">
        <f t="shared" si="2"/>
        <v>0.1875</v>
      </c>
      <c r="J13" s="7">
        <f t="shared" si="3"/>
        <v>0.1875</v>
      </c>
      <c r="K13" s="7">
        <f t="shared" si="4"/>
        <v>0.32500000000000001</v>
      </c>
      <c r="L13" s="12">
        <f t="shared" si="5"/>
        <v>80</v>
      </c>
    </row>
    <row r="14" spans="1:12" x14ac:dyDescent="0.3">
      <c r="A14" t="s">
        <v>63</v>
      </c>
      <c r="B14">
        <v>132</v>
      </c>
      <c r="C14">
        <v>172</v>
      </c>
      <c r="D14">
        <v>81</v>
      </c>
      <c r="E14">
        <v>76</v>
      </c>
      <c r="F14">
        <v>190</v>
      </c>
      <c r="G14" s="7">
        <f t="shared" si="0"/>
        <v>0.20276497695852536</v>
      </c>
      <c r="H14" s="7">
        <f t="shared" si="1"/>
        <v>0.2642089093701997</v>
      </c>
      <c r="I14" s="7">
        <f t="shared" si="2"/>
        <v>0.12442396313364056</v>
      </c>
      <c r="J14" s="7">
        <f t="shared" si="3"/>
        <v>0.11674347158218126</v>
      </c>
      <c r="K14" s="7">
        <f t="shared" si="4"/>
        <v>0.29185867895545314</v>
      </c>
      <c r="L14" s="12">
        <f t="shared" si="5"/>
        <v>651</v>
      </c>
    </row>
    <row r="15" spans="1:12" x14ac:dyDescent="0.3">
      <c r="A15" t="s">
        <v>78</v>
      </c>
      <c r="B15">
        <v>0</v>
      </c>
      <c r="C15">
        <v>7</v>
      </c>
      <c r="D15">
        <v>8</v>
      </c>
      <c r="E15">
        <v>13</v>
      </c>
      <c r="F15">
        <v>41</v>
      </c>
      <c r="G15" s="7">
        <f t="shared" si="0"/>
        <v>0</v>
      </c>
      <c r="H15" s="7">
        <f t="shared" si="1"/>
        <v>0.10144927536231885</v>
      </c>
      <c r="I15" s="7">
        <f t="shared" si="2"/>
        <v>0.11594202898550725</v>
      </c>
      <c r="J15" s="7">
        <f t="shared" si="3"/>
        <v>0.18840579710144928</v>
      </c>
      <c r="K15" s="7">
        <f t="shared" si="4"/>
        <v>0.59420289855072461</v>
      </c>
      <c r="L15" s="12">
        <f t="shared" si="5"/>
        <v>69</v>
      </c>
    </row>
    <row r="16" spans="1:12" x14ac:dyDescent="0.3">
      <c r="A16" t="s">
        <v>55</v>
      </c>
      <c r="B16">
        <v>3</v>
      </c>
      <c r="C16">
        <v>66</v>
      </c>
      <c r="D16">
        <v>51</v>
      </c>
      <c r="E16">
        <v>97</v>
      </c>
      <c r="F16">
        <v>784</v>
      </c>
      <c r="G16" s="7">
        <f t="shared" si="0"/>
        <v>2.997002997002997E-3</v>
      </c>
      <c r="H16" s="7">
        <f t="shared" si="1"/>
        <v>6.5934065934065936E-2</v>
      </c>
      <c r="I16" s="7">
        <f t="shared" si="2"/>
        <v>5.0949050949050952E-2</v>
      </c>
      <c r="J16" s="7">
        <f t="shared" si="3"/>
        <v>9.6903096903096897E-2</v>
      </c>
      <c r="K16" s="7">
        <f t="shared" si="4"/>
        <v>0.78321678321678323</v>
      </c>
      <c r="L16" s="12">
        <f t="shared" si="5"/>
        <v>1001</v>
      </c>
    </row>
    <row r="17" spans="1:12" x14ac:dyDescent="0.3">
      <c r="A17" t="s">
        <v>84</v>
      </c>
      <c r="B17">
        <v>49</v>
      </c>
      <c r="C17">
        <v>16</v>
      </c>
      <c r="D17">
        <v>6</v>
      </c>
      <c r="E17">
        <v>13</v>
      </c>
      <c r="F17">
        <v>30</v>
      </c>
      <c r="G17" s="7">
        <f t="shared" si="0"/>
        <v>0.42982456140350878</v>
      </c>
      <c r="H17" s="7">
        <f t="shared" si="1"/>
        <v>0.14035087719298245</v>
      </c>
      <c r="I17" s="7">
        <f t="shared" si="2"/>
        <v>5.2631578947368418E-2</v>
      </c>
      <c r="J17" s="7">
        <f t="shared" si="3"/>
        <v>0.11403508771929824</v>
      </c>
      <c r="K17" s="7">
        <f t="shared" si="4"/>
        <v>0.26315789473684209</v>
      </c>
      <c r="L17" s="12">
        <f t="shared" si="5"/>
        <v>114</v>
      </c>
    </row>
    <row r="18" spans="1:12" x14ac:dyDescent="0.3">
      <c r="A18" t="s">
        <v>57</v>
      </c>
      <c r="B18">
        <v>588</v>
      </c>
      <c r="C18">
        <v>302</v>
      </c>
      <c r="D18">
        <v>127</v>
      </c>
      <c r="E18">
        <v>194</v>
      </c>
      <c r="F18">
        <v>624</v>
      </c>
      <c r="G18" s="7">
        <f t="shared" si="0"/>
        <v>0.32043596730245233</v>
      </c>
      <c r="H18" s="7">
        <f t="shared" si="1"/>
        <v>0.16457765667574931</v>
      </c>
      <c r="I18" s="7">
        <f t="shared" si="2"/>
        <v>6.9209809264305172E-2</v>
      </c>
      <c r="J18" s="7">
        <f t="shared" si="3"/>
        <v>0.10572207084468666</v>
      </c>
      <c r="K18" s="7">
        <f t="shared" si="4"/>
        <v>0.34005449591280656</v>
      </c>
      <c r="L18" s="12">
        <f t="shared" si="5"/>
        <v>1835</v>
      </c>
    </row>
    <row r="19" spans="1:12" x14ac:dyDescent="0.3">
      <c r="A19" t="s">
        <v>54</v>
      </c>
      <c r="B19">
        <v>739</v>
      </c>
      <c r="C19">
        <v>538</v>
      </c>
      <c r="D19">
        <v>368</v>
      </c>
      <c r="E19">
        <v>642</v>
      </c>
      <c r="F19">
        <v>2797</v>
      </c>
      <c r="G19" s="7">
        <f t="shared" si="0"/>
        <v>0.14535798583792289</v>
      </c>
      <c r="H19" s="7">
        <f t="shared" si="1"/>
        <v>0.1058221872541306</v>
      </c>
      <c r="I19" s="7">
        <f t="shared" si="2"/>
        <v>7.2383949645948076E-2</v>
      </c>
      <c r="J19" s="7">
        <f t="shared" si="3"/>
        <v>0.12627852084972463</v>
      </c>
      <c r="K19" s="7">
        <f t="shared" si="4"/>
        <v>0.55015735641227381</v>
      </c>
      <c r="L19" s="12">
        <f t="shared" si="5"/>
        <v>5084</v>
      </c>
    </row>
    <row r="20" spans="1:12" x14ac:dyDescent="0.3">
      <c r="A20" t="s">
        <v>79</v>
      </c>
      <c r="B20">
        <v>64</v>
      </c>
      <c r="C20">
        <v>36</v>
      </c>
      <c r="D20">
        <v>13</v>
      </c>
      <c r="E20">
        <v>18</v>
      </c>
      <c r="F20">
        <v>53</v>
      </c>
      <c r="G20" s="7">
        <f t="shared" si="0"/>
        <v>0.34782608695652173</v>
      </c>
      <c r="H20" s="7">
        <f t="shared" si="1"/>
        <v>0.19565217391304349</v>
      </c>
      <c r="I20" s="7">
        <f t="shared" si="2"/>
        <v>7.0652173913043473E-2</v>
      </c>
      <c r="J20" s="7">
        <f t="shared" si="3"/>
        <v>9.7826086956521743E-2</v>
      </c>
      <c r="K20" s="7">
        <f t="shared" si="4"/>
        <v>0.28804347826086957</v>
      </c>
      <c r="L20" s="12">
        <f t="shared" si="5"/>
        <v>184</v>
      </c>
    </row>
    <row r="21" spans="1:12" x14ac:dyDescent="0.3">
      <c r="A21" t="s">
        <v>60</v>
      </c>
      <c r="B21">
        <v>190</v>
      </c>
      <c r="C21">
        <v>209</v>
      </c>
      <c r="D21">
        <v>159</v>
      </c>
      <c r="E21">
        <v>179</v>
      </c>
      <c r="F21">
        <v>233</v>
      </c>
      <c r="G21" s="7">
        <f t="shared" si="0"/>
        <v>0.19587628865979381</v>
      </c>
      <c r="H21" s="7">
        <f t="shared" si="1"/>
        <v>0.21546391752577321</v>
      </c>
      <c r="I21" s="7">
        <f t="shared" si="2"/>
        <v>0.16391752577319588</v>
      </c>
      <c r="J21" s="7">
        <f t="shared" si="3"/>
        <v>0.18453608247422681</v>
      </c>
      <c r="K21" s="7">
        <f t="shared" si="4"/>
        <v>0.24020618556701032</v>
      </c>
      <c r="L21" s="12">
        <f t="shared" si="5"/>
        <v>970</v>
      </c>
    </row>
    <row r="22" spans="1:12" x14ac:dyDescent="0.3">
      <c r="A22" t="s">
        <v>67</v>
      </c>
      <c r="B22">
        <v>230</v>
      </c>
      <c r="C22">
        <v>171</v>
      </c>
      <c r="D22">
        <v>105</v>
      </c>
      <c r="E22">
        <v>187</v>
      </c>
      <c r="F22">
        <v>305</v>
      </c>
      <c r="G22" s="7">
        <f t="shared" si="0"/>
        <v>0.23046092184368738</v>
      </c>
      <c r="H22" s="7">
        <f t="shared" si="1"/>
        <v>0.17134268537074149</v>
      </c>
      <c r="I22" s="7">
        <f t="shared" si="2"/>
        <v>0.10521042084168336</v>
      </c>
      <c r="J22" s="7">
        <f t="shared" si="3"/>
        <v>0.18737474949899799</v>
      </c>
      <c r="K22" s="7">
        <f t="shared" si="4"/>
        <v>0.30561122244488975</v>
      </c>
      <c r="L22" s="12">
        <f t="shared" si="5"/>
        <v>998</v>
      </c>
    </row>
    <row r="23" spans="1:12" x14ac:dyDescent="0.3">
      <c r="A23" t="s">
        <v>58</v>
      </c>
      <c r="B23">
        <v>161</v>
      </c>
      <c r="C23">
        <v>219</v>
      </c>
      <c r="D23">
        <v>270</v>
      </c>
      <c r="E23">
        <v>350</v>
      </c>
      <c r="F23">
        <v>552</v>
      </c>
      <c r="G23" s="7">
        <f t="shared" si="0"/>
        <v>0.10373711340206186</v>
      </c>
      <c r="H23" s="7">
        <f t="shared" si="1"/>
        <v>0.14110824742268041</v>
      </c>
      <c r="I23" s="7">
        <f t="shared" si="2"/>
        <v>0.17396907216494845</v>
      </c>
      <c r="J23" s="7">
        <f t="shared" si="3"/>
        <v>0.22551546391752578</v>
      </c>
      <c r="K23" s="7">
        <f t="shared" si="4"/>
        <v>0.35567010309278352</v>
      </c>
      <c r="L23" s="12">
        <f t="shared" si="5"/>
        <v>1552</v>
      </c>
    </row>
    <row r="24" spans="1:12" x14ac:dyDescent="0.3">
      <c r="A24" t="s">
        <v>77</v>
      </c>
      <c r="B24">
        <v>169</v>
      </c>
      <c r="C24">
        <v>77</v>
      </c>
      <c r="D24">
        <v>21</v>
      </c>
      <c r="E24">
        <v>24</v>
      </c>
      <c r="F24">
        <v>62</v>
      </c>
      <c r="G24" s="7">
        <f t="shared" si="0"/>
        <v>0.47875354107648727</v>
      </c>
      <c r="H24" s="7">
        <f t="shared" si="1"/>
        <v>0.21813031161473087</v>
      </c>
      <c r="I24" s="7">
        <f t="shared" si="2"/>
        <v>5.9490084985835696E-2</v>
      </c>
      <c r="J24" s="7">
        <f t="shared" si="3"/>
        <v>6.79886685552408E-2</v>
      </c>
      <c r="K24" s="7">
        <f t="shared" si="4"/>
        <v>0.17563739376770537</v>
      </c>
      <c r="L24" s="12">
        <f t="shared" si="5"/>
        <v>353</v>
      </c>
    </row>
    <row r="25" spans="1:12" x14ac:dyDescent="0.3">
      <c r="A25" t="s">
        <v>75</v>
      </c>
      <c r="B25">
        <v>540</v>
      </c>
      <c r="C25">
        <v>91</v>
      </c>
      <c r="D25">
        <v>13</v>
      </c>
      <c r="E25">
        <v>21</v>
      </c>
      <c r="F25">
        <v>86</v>
      </c>
      <c r="G25" s="7">
        <f t="shared" si="0"/>
        <v>0.71904127829560582</v>
      </c>
      <c r="H25" s="7">
        <f t="shared" si="1"/>
        <v>0.12117177097203728</v>
      </c>
      <c r="I25" s="7">
        <f t="shared" si="2"/>
        <v>1.7310252996005325E-2</v>
      </c>
      <c r="J25" s="7">
        <f t="shared" si="3"/>
        <v>2.7962716378162451E-2</v>
      </c>
      <c r="K25" s="7">
        <f t="shared" si="4"/>
        <v>0.11451398135818908</v>
      </c>
      <c r="L25" s="12">
        <f t="shared" si="5"/>
        <v>751</v>
      </c>
    </row>
    <row r="26" spans="1:12" x14ac:dyDescent="0.3">
      <c r="A26" t="s">
        <v>61</v>
      </c>
      <c r="B26">
        <v>105</v>
      </c>
      <c r="C26">
        <v>72</v>
      </c>
      <c r="D26">
        <v>48</v>
      </c>
      <c r="E26">
        <v>64</v>
      </c>
      <c r="F26">
        <v>223</v>
      </c>
      <c r="G26" s="7">
        <f t="shared" si="0"/>
        <v>0.205078125</v>
      </c>
      <c r="H26" s="7">
        <f t="shared" si="1"/>
        <v>0.140625</v>
      </c>
      <c r="I26" s="7">
        <f t="shared" si="2"/>
        <v>9.375E-2</v>
      </c>
      <c r="J26" s="7">
        <f t="shared" si="3"/>
        <v>0.125</v>
      </c>
      <c r="K26" s="7">
        <f t="shared" si="4"/>
        <v>0.435546875</v>
      </c>
      <c r="L26" s="12">
        <f t="shared" si="5"/>
        <v>512</v>
      </c>
    </row>
    <row r="27" spans="1:12" x14ac:dyDescent="0.3">
      <c r="A27" t="s">
        <v>65</v>
      </c>
      <c r="B27">
        <v>79</v>
      </c>
      <c r="C27">
        <v>93</v>
      </c>
      <c r="D27">
        <v>55</v>
      </c>
      <c r="E27">
        <v>65</v>
      </c>
      <c r="F27">
        <v>149</v>
      </c>
      <c r="G27" s="7">
        <f t="shared" si="0"/>
        <v>0.17913832199546487</v>
      </c>
      <c r="H27" s="7">
        <f t="shared" si="1"/>
        <v>0.21088435374149661</v>
      </c>
      <c r="I27" s="7">
        <f t="shared" si="2"/>
        <v>0.12471655328798185</v>
      </c>
      <c r="J27" s="7">
        <f t="shared" si="3"/>
        <v>0.14739229024943309</v>
      </c>
      <c r="K27" s="7">
        <f t="shared" si="4"/>
        <v>0.33786848072562359</v>
      </c>
      <c r="L27" s="12">
        <f t="shared" si="5"/>
        <v>441</v>
      </c>
    </row>
    <row r="28" spans="1:12" x14ac:dyDescent="0.3">
      <c r="A28" t="s">
        <v>62</v>
      </c>
      <c r="B28">
        <v>158</v>
      </c>
      <c r="C28">
        <v>109</v>
      </c>
      <c r="D28">
        <v>63</v>
      </c>
      <c r="E28">
        <v>102</v>
      </c>
      <c r="F28">
        <v>232</v>
      </c>
      <c r="G28" s="7">
        <f t="shared" si="0"/>
        <v>0.23795180722891565</v>
      </c>
      <c r="H28" s="7">
        <f t="shared" si="1"/>
        <v>0.16415662650602408</v>
      </c>
      <c r="I28" s="7">
        <f t="shared" si="2"/>
        <v>9.4879518072289157E-2</v>
      </c>
      <c r="J28" s="7">
        <f t="shared" si="3"/>
        <v>0.1536144578313253</v>
      </c>
      <c r="K28" s="7">
        <f t="shared" si="4"/>
        <v>0.3493975903614458</v>
      </c>
      <c r="L28" s="12">
        <f t="shared" si="5"/>
        <v>664</v>
      </c>
    </row>
    <row r="29" spans="1:12" x14ac:dyDescent="0.3">
      <c r="A29" t="s">
        <v>80</v>
      </c>
      <c r="B29">
        <v>22</v>
      </c>
      <c r="C29">
        <v>7</v>
      </c>
      <c r="D29">
        <v>3</v>
      </c>
      <c r="E29">
        <v>9</v>
      </c>
      <c r="F29">
        <v>38</v>
      </c>
      <c r="G29" s="7">
        <f t="shared" si="0"/>
        <v>0.27848101265822783</v>
      </c>
      <c r="H29" s="7">
        <f t="shared" si="1"/>
        <v>8.8607594936708861E-2</v>
      </c>
      <c r="I29" s="7">
        <f t="shared" si="2"/>
        <v>3.7974683544303799E-2</v>
      </c>
      <c r="J29" s="7">
        <f t="shared" si="3"/>
        <v>0.11392405063291139</v>
      </c>
      <c r="K29" s="7">
        <f t="shared" si="4"/>
        <v>0.48101265822784811</v>
      </c>
      <c r="L29" s="12">
        <f t="shared" si="5"/>
        <v>79</v>
      </c>
    </row>
    <row r="30" spans="1:12" x14ac:dyDescent="0.3">
      <c r="A30" t="s">
        <v>70</v>
      </c>
      <c r="B30">
        <v>2</v>
      </c>
      <c r="C30">
        <v>7</v>
      </c>
      <c r="D30">
        <v>8</v>
      </c>
      <c r="E30">
        <v>22</v>
      </c>
      <c r="F30">
        <v>152</v>
      </c>
      <c r="G30" s="7">
        <f t="shared" si="0"/>
        <v>1.0471204188481676E-2</v>
      </c>
      <c r="H30" s="7">
        <f t="shared" si="1"/>
        <v>3.6649214659685861E-2</v>
      </c>
      <c r="I30" s="7">
        <f t="shared" si="2"/>
        <v>4.1884816753926704E-2</v>
      </c>
      <c r="J30" s="7">
        <f t="shared" si="3"/>
        <v>0.11518324607329843</v>
      </c>
      <c r="K30" s="7">
        <f t="shared" si="4"/>
        <v>0.79581151832460728</v>
      </c>
      <c r="L30" s="12">
        <f t="shared" si="5"/>
        <v>191</v>
      </c>
    </row>
    <row r="31" spans="1:12" x14ac:dyDescent="0.3">
      <c r="A31" t="s">
        <v>56</v>
      </c>
      <c r="B31">
        <v>315</v>
      </c>
      <c r="C31">
        <v>225</v>
      </c>
      <c r="D31">
        <v>108</v>
      </c>
      <c r="E31">
        <v>159</v>
      </c>
      <c r="F31">
        <v>556</v>
      </c>
      <c r="G31" s="7">
        <f t="shared" si="0"/>
        <v>0.23110785033015407</v>
      </c>
      <c r="H31" s="7">
        <f t="shared" si="1"/>
        <v>0.16507703595011006</v>
      </c>
      <c r="I31" s="7">
        <f t="shared" si="2"/>
        <v>7.9236977256052818E-2</v>
      </c>
      <c r="J31" s="7">
        <f t="shared" si="3"/>
        <v>0.11665443873807776</v>
      </c>
      <c r="K31" s="7">
        <f t="shared" si="4"/>
        <v>0.40792369772560527</v>
      </c>
      <c r="L31" s="12">
        <f t="shared" si="5"/>
        <v>1363</v>
      </c>
    </row>
    <row r="32" spans="1:12" x14ac:dyDescent="0.3">
      <c r="A32" t="s">
        <v>76</v>
      </c>
      <c r="B32">
        <v>118</v>
      </c>
      <c r="C32">
        <v>42</v>
      </c>
      <c r="D32">
        <v>18</v>
      </c>
      <c r="E32">
        <v>31</v>
      </c>
      <c r="F32">
        <v>84</v>
      </c>
      <c r="G32" s="7">
        <f t="shared" si="0"/>
        <v>0.40273037542662116</v>
      </c>
      <c r="H32" s="7">
        <f t="shared" si="1"/>
        <v>0.14334470989761092</v>
      </c>
      <c r="I32" s="7">
        <f t="shared" si="2"/>
        <v>6.1433447098976107E-2</v>
      </c>
      <c r="J32" s="7">
        <f t="shared" si="3"/>
        <v>0.10580204778156997</v>
      </c>
      <c r="K32" s="7">
        <f t="shared" si="4"/>
        <v>0.28668941979522183</v>
      </c>
      <c r="L32" s="12">
        <f t="shared" si="5"/>
        <v>293</v>
      </c>
    </row>
    <row r="33" spans="1:12" x14ac:dyDescent="0.3">
      <c r="A33" t="s">
        <v>83</v>
      </c>
      <c r="B33">
        <v>106</v>
      </c>
      <c r="C33">
        <v>63</v>
      </c>
      <c r="D33">
        <v>28</v>
      </c>
      <c r="E33">
        <v>38</v>
      </c>
      <c r="F33">
        <v>41</v>
      </c>
      <c r="G33" s="7">
        <f t="shared" si="0"/>
        <v>0.38405797101449274</v>
      </c>
      <c r="H33" s="7">
        <f t="shared" si="1"/>
        <v>0.22826086956521738</v>
      </c>
      <c r="I33" s="7">
        <f t="shared" si="2"/>
        <v>0.10144927536231885</v>
      </c>
      <c r="J33" s="7">
        <f t="shared" si="3"/>
        <v>0.13768115942028986</v>
      </c>
      <c r="K33" s="7">
        <f t="shared" si="4"/>
        <v>0.14855072463768115</v>
      </c>
      <c r="L33" s="12">
        <f t="shared" si="5"/>
        <v>276</v>
      </c>
    </row>
    <row r="34" spans="1:12" x14ac:dyDescent="0.3">
      <c r="A34" t="s">
        <v>69</v>
      </c>
      <c r="B34">
        <v>354</v>
      </c>
      <c r="C34">
        <v>71</v>
      </c>
      <c r="D34">
        <v>8</v>
      </c>
      <c r="E34">
        <v>13</v>
      </c>
      <c r="F34">
        <v>105</v>
      </c>
      <c r="G34" s="7">
        <f t="shared" si="0"/>
        <v>0.64246823956442833</v>
      </c>
      <c r="H34" s="7">
        <f t="shared" si="1"/>
        <v>0.12885662431941924</v>
      </c>
      <c r="I34" s="7">
        <f t="shared" si="2"/>
        <v>1.4519056261343012E-2</v>
      </c>
      <c r="J34" s="7">
        <f t="shared" si="3"/>
        <v>2.3593466424682397E-2</v>
      </c>
      <c r="K34" s="7">
        <f t="shared" si="4"/>
        <v>0.19056261343012704</v>
      </c>
      <c r="L34" s="12">
        <f t="shared" si="5"/>
        <v>551</v>
      </c>
    </row>
  </sheetData>
  <sortState xmlns:xlrd2="http://schemas.microsoft.com/office/spreadsheetml/2017/richdata2" ref="A2:L34">
    <sortCondition ref="A5:A34"/>
  </sortState>
  <pageMargins left="0.7" right="0.7" top="0.75" bottom="0.75" header="0.3" footer="0.3"/>
  <drawing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DDA91A-E75B-4CAE-A6E2-343D17AC740A}">
  <dimension ref="A1:L34"/>
  <sheetViews>
    <sheetView zoomScale="80" zoomScaleNormal="80" workbookViewId="0">
      <selection activeCell="I37" sqref="I37"/>
    </sheetView>
  </sheetViews>
  <sheetFormatPr defaultRowHeight="14.4" x14ac:dyDescent="0.3"/>
  <cols>
    <col min="1" max="1" width="16.6640625" bestFit="1" customWidth="1"/>
  </cols>
  <sheetData>
    <row r="1" spans="1:12" x14ac:dyDescent="0.3">
      <c r="A1" t="s">
        <v>119</v>
      </c>
      <c r="B1" t="s">
        <v>2579</v>
      </c>
      <c r="C1" t="s">
        <v>2580</v>
      </c>
      <c r="D1" t="s">
        <v>2583</v>
      </c>
      <c r="E1" t="s">
        <v>2581</v>
      </c>
      <c r="F1" t="s">
        <v>2582</v>
      </c>
      <c r="G1" t="s">
        <v>2579</v>
      </c>
      <c r="H1" t="s">
        <v>2580</v>
      </c>
      <c r="I1" t="s">
        <v>2583</v>
      </c>
      <c r="J1" t="s">
        <v>2581</v>
      </c>
      <c r="K1" t="s">
        <v>2582</v>
      </c>
    </row>
    <row r="2" spans="1:12" x14ac:dyDescent="0.3">
      <c r="A2" t="s">
        <v>2</v>
      </c>
      <c r="B2">
        <v>66</v>
      </c>
      <c r="C2">
        <v>29</v>
      </c>
      <c r="D2">
        <v>8</v>
      </c>
      <c r="E2">
        <v>12</v>
      </c>
      <c r="F2">
        <v>87</v>
      </c>
      <c r="G2" s="7">
        <f t="shared" ref="G2:G34" si="0">B2/SUM($B2:$F2)</f>
        <v>0.32673267326732675</v>
      </c>
      <c r="H2" s="7">
        <f t="shared" ref="H2:H34" si="1">C2/SUM($B2:$F2)</f>
        <v>0.14356435643564355</v>
      </c>
      <c r="I2" s="7">
        <f t="shared" ref="I2:I34" si="2">D2/SUM($B2:$F2)</f>
        <v>3.9603960396039604E-2</v>
      </c>
      <c r="J2" s="7">
        <f t="shared" ref="J2:J34" si="3">E2/SUM($B2:$F2)</f>
        <v>5.9405940594059403E-2</v>
      </c>
      <c r="K2" s="7">
        <f t="shared" ref="K2:K34" si="4">F2/SUM($B2:$F2)</f>
        <v>0.43069306930693069</v>
      </c>
      <c r="L2" s="12">
        <f t="shared" ref="L2:L34" si="5">B2+C2+D2+E2+F2</f>
        <v>202</v>
      </c>
    </row>
    <row r="3" spans="1:12" x14ac:dyDescent="0.3">
      <c r="A3" t="s">
        <v>73</v>
      </c>
      <c r="B3">
        <v>29</v>
      </c>
      <c r="C3">
        <v>39</v>
      </c>
      <c r="D3">
        <v>40</v>
      </c>
      <c r="E3">
        <v>81</v>
      </c>
      <c r="F3">
        <v>237</v>
      </c>
      <c r="G3" s="7">
        <f t="shared" si="0"/>
        <v>6.8075117370892016E-2</v>
      </c>
      <c r="H3" s="7">
        <f t="shared" si="1"/>
        <v>9.154929577464789E-2</v>
      </c>
      <c r="I3" s="7">
        <f t="shared" si="2"/>
        <v>9.3896713615023469E-2</v>
      </c>
      <c r="J3" s="7">
        <f t="shared" si="3"/>
        <v>0.19014084507042253</v>
      </c>
      <c r="K3" s="7">
        <f t="shared" si="4"/>
        <v>0.55633802816901412</v>
      </c>
      <c r="L3" s="12">
        <f t="shared" si="5"/>
        <v>426</v>
      </c>
    </row>
    <row r="4" spans="1:12" x14ac:dyDescent="0.3">
      <c r="A4" t="s">
        <v>59</v>
      </c>
      <c r="B4">
        <v>2</v>
      </c>
      <c r="C4">
        <v>41</v>
      </c>
      <c r="D4">
        <v>33</v>
      </c>
      <c r="E4">
        <v>56</v>
      </c>
      <c r="F4">
        <v>220</v>
      </c>
      <c r="G4" s="7">
        <f t="shared" si="0"/>
        <v>5.681818181818182E-3</v>
      </c>
      <c r="H4" s="7">
        <f t="shared" si="1"/>
        <v>0.11647727272727272</v>
      </c>
      <c r="I4" s="7">
        <f t="shared" si="2"/>
        <v>9.375E-2</v>
      </c>
      <c r="J4" s="7">
        <f t="shared" si="3"/>
        <v>0.15909090909090909</v>
      </c>
      <c r="K4" s="7">
        <f t="shared" si="4"/>
        <v>0.625</v>
      </c>
      <c r="L4" s="12">
        <f t="shared" si="5"/>
        <v>352</v>
      </c>
    </row>
    <row r="5" spans="1:12" x14ac:dyDescent="0.3">
      <c r="A5" t="s">
        <v>71</v>
      </c>
      <c r="B5">
        <v>33</v>
      </c>
      <c r="C5">
        <v>26</v>
      </c>
      <c r="D5">
        <v>21</v>
      </c>
      <c r="E5">
        <v>30</v>
      </c>
      <c r="F5">
        <v>92</v>
      </c>
      <c r="G5" s="7">
        <f t="shared" si="0"/>
        <v>0.16336633663366337</v>
      </c>
      <c r="H5" s="7">
        <f t="shared" si="1"/>
        <v>0.12871287128712872</v>
      </c>
      <c r="I5" s="7">
        <f t="shared" si="2"/>
        <v>0.10396039603960396</v>
      </c>
      <c r="J5" s="7">
        <f t="shared" si="3"/>
        <v>0.14851485148514851</v>
      </c>
      <c r="K5" s="7">
        <f t="shared" si="4"/>
        <v>0.45544554455445546</v>
      </c>
      <c r="L5" s="12">
        <f t="shared" si="5"/>
        <v>202</v>
      </c>
    </row>
    <row r="6" spans="1:12" x14ac:dyDescent="0.3">
      <c r="A6" t="s">
        <v>0</v>
      </c>
      <c r="B6">
        <v>598</v>
      </c>
      <c r="C6">
        <v>257</v>
      </c>
      <c r="D6">
        <v>92</v>
      </c>
      <c r="E6">
        <v>114</v>
      </c>
      <c r="F6">
        <v>529</v>
      </c>
      <c r="G6" s="7">
        <f t="shared" si="0"/>
        <v>0.37610062893081764</v>
      </c>
      <c r="H6" s="7">
        <f t="shared" si="1"/>
        <v>0.16163522012578616</v>
      </c>
      <c r="I6" s="7">
        <f t="shared" si="2"/>
        <v>5.7861635220125787E-2</v>
      </c>
      <c r="J6" s="7">
        <f t="shared" si="3"/>
        <v>7.1698113207547168E-2</v>
      </c>
      <c r="K6" s="7">
        <f t="shared" si="4"/>
        <v>0.33270440251572325</v>
      </c>
      <c r="L6" s="12">
        <f t="shared" si="5"/>
        <v>1590</v>
      </c>
    </row>
    <row r="7" spans="1:12" x14ac:dyDescent="0.3">
      <c r="A7" t="s">
        <v>72</v>
      </c>
      <c r="B7">
        <v>61</v>
      </c>
      <c r="C7">
        <v>98</v>
      </c>
      <c r="D7">
        <v>40</v>
      </c>
      <c r="E7">
        <v>49</v>
      </c>
      <c r="F7">
        <v>150</v>
      </c>
      <c r="G7" s="7">
        <f t="shared" si="0"/>
        <v>0.15326633165829145</v>
      </c>
      <c r="H7" s="7">
        <f t="shared" si="1"/>
        <v>0.24623115577889448</v>
      </c>
      <c r="I7" s="7">
        <f t="shared" si="2"/>
        <v>0.10050251256281408</v>
      </c>
      <c r="J7" s="7">
        <f t="shared" si="3"/>
        <v>0.12311557788944724</v>
      </c>
      <c r="K7" s="7">
        <f t="shared" si="4"/>
        <v>0.37688442211055279</v>
      </c>
      <c r="L7" s="12">
        <f t="shared" si="5"/>
        <v>398</v>
      </c>
    </row>
    <row r="8" spans="1:12" x14ac:dyDescent="0.3">
      <c r="A8" t="s">
        <v>74</v>
      </c>
      <c r="B8">
        <v>4</v>
      </c>
      <c r="C8">
        <v>31</v>
      </c>
      <c r="D8">
        <v>30</v>
      </c>
      <c r="E8">
        <v>43</v>
      </c>
      <c r="F8">
        <v>83</v>
      </c>
      <c r="G8" s="7">
        <f t="shared" si="0"/>
        <v>2.0942408376963352E-2</v>
      </c>
      <c r="H8" s="7">
        <f t="shared" si="1"/>
        <v>0.16230366492146597</v>
      </c>
      <c r="I8" s="7">
        <f t="shared" si="2"/>
        <v>0.15706806282722513</v>
      </c>
      <c r="J8" s="7">
        <f t="shared" si="3"/>
        <v>0.22513089005235601</v>
      </c>
      <c r="K8" s="7">
        <f t="shared" si="4"/>
        <v>0.43455497382198954</v>
      </c>
      <c r="L8" s="12">
        <f t="shared" si="5"/>
        <v>191</v>
      </c>
    </row>
    <row r="9" spans="1:12" x14ac:dyDescent="0.3">
      <c r="A9" t="s">
        <v>68</v>
      </c>
      <c r="B9">
        <v>92</v>
      </c>
      <c r="C9">
        <v>56</v>
      </c>
      <c r="D9">
        <v>28</v>
      </c>
      <c r="E9">
        <v>40</v>
      </c>
      <c r="F9">
        <v>146</v>
      </c>
      <c r="G9" s="7">
        <f t="shared" si="0"/>
        <v>0.2541436464088398</v>
      </c>
      <c r="H9" s="7">
        <f t="shared" si="1"/>
        <v>0.15469613259668508</v>
      </c>
      <c r="I9" s="7">
        <f t="shared" si="2"/>
        <v>7.7348066298342538E-2</v>
      </c>
      <c r="J9" s="7">
        <f t="shared" si="3"/>
        <v>0.11049723756906077</v>
      </c>
      <c r="K9" s="7">
        <f t="shared" si="4"/>
        <v>0.40331491712707185</v>
      </c>
      <c r="L9" s="12">
        <f t="shared" si="5"/>
        <v>362</v>
      </c>
    </row>
    <row r="10" spans="1:12" x14ac:dyDescent="0.3">
      <c r="A10" t="s">
        <v>82</v>
      </c>
      <c r="B10">
        <v>0</v>
      </c>
      <c r="C10">
        <v>11</v>
      </c>
      <c r="D10">
        <v>8</v>
      </c>
      <c r="E10">
        <v>8</v>
      </c>
      <c r="F10">
        <v>21</v>
      </c>
      <c r="G10" s="7">
        <f t="shared" si="0"/>
        <v>0</v>
      </c>
      <c r="H10" s="7">
        <f t="shared" si="1"/>
        <v>0.22916666666666666</v>
      </c>
      <c r="I10" s="7">
        <f t="shared" si="2"/>
        <v>0.16666666666666666</v>
      </c>
      <c r="J10" s="7">
        <f t="shared" si="3"/>
        <v>0.16666666666666666</v>
      </c>
      <c r="K10" s="7">
        <f t="shared" si="4"/>
        <v>0.4375</v>
      </c>
      <c r="L10" s="12">
        <f t="shared" si="5"/>
        <v>48</v>
      </c>
    </row>
    <row r="11" spans="1:12" x14ac:dyDescent="0.3">
      <c r="A11" t="s">
        <v>64</v>
      </c>
      <c r="B11">
        <v>145</v>
      </c>
      <c r="C11">
        <v>145</v>
      </c>
      <c r="D11">
        <v>117</v>
      </c>
      <c r="E11">
        <v>147</v>
      </c>
      <c r="F11">
        <v>319</v>
      </c>
      <c r="G11" s="7">
        <f t="shared" si="0"/>
        <v>0.16609392898052691</v>
      </c>
      <c r="H11" s="7">
        <f t="shared" si="1"/>
        <v>0.16609392898052691</v>
      </c>
      <c r="I11" s="7">
        <f t="shared" si="2"/>
        <v>0.13402061855670103</v>
      </c>
      <c r="J11" s="7">
        <f t="shared" si="3"/>
        <v>0.16838487972508592</v>
      </c>
      <c r="K11" s="7">
        <f t="shared" si="4"/>
        <v>0.3654066437571592</v>
      </c>
      <c r="L11" s="12">
        <f t="shared" si="5"/>
        <v>873</v>
      </c>
    </row>
    <row r="12" spans="1:12" x14ac:dyDescent="0.3">
      <c r="A12" t="s">
        <v>66</v>
      </c>
      <c r="B12">
        <v>539</v>
      </c>
      <c r="C12">
        <v>216</v>
      </c>
      <c r="D12">
        <v>79</v>
      </c>
      <c r="E12">
        <v>104</v>
      </c>
      <c r="F12">
        <v>239</v>
      </c>
      <c r="G12" s="7">
        <f t="shared" si="0"/>
        <v>0.45794392523364486</v>
      </c>
      <c r="H12" s="7">
        <f t="shared" si="1"/>
        <v>0.18351741716227699</v>
      </c>
      <c r="I12" s="7">
        <f t="shared" si="2"/>
        <v>6.7119796091758707E-2</v>
      </c>
      <c r="J12" s="7">
        <f t="shared" si="3"/>
        <v>8.8360237892948168E-2</v>
      </c>
      <c r="K12" s="7">
        <f t="shared" si="4"/>
        <v>0.20305862361937127</v>
      </c>
      <c r="L12" s="12">
        <f t="shared" si="5"/>
        <v>1177</v>
      </c>
    </row>
    <row r="13" spans="1:12" x14ac:dyDescent="0.3">
      <c r="A13" t="s">
        <v>81</v>
      </c>
      <c r="B13">
        <v>1</v>
      </c>
      <c r="C13">
        <v>20</v>
      </c>
      <c r="D13">
        <v>12</v>
      </c>
      <c r="E13">
        <v>10</v>
      </c>
      <c r="F13">
        <v>24</v>
      </c>
      <c r="G13" s="7">
        <f t="shared" si="0"/>
        <v>1.4925373134328358E-2</v>
      </c>
      <c r="H13" s="7">
        <f t="shared" si="1"/>
        <v>0.29850746268656714</v>
      </c>
      <c r="I13" s="7">
        <f t="shared" si="2"/>
        <v>0.17910447761194029</v>
      </c>
      <c r="J13" s="7">
        <f t="shared" si="3"/>
        <v>0.14925373134328357</v>
      </c>
      <c r="K13" s="7">
        <f t="shared" si="4"/>
        <v>0.35820895522388058</v>
      </c>
      <c r="L13" s="12">
        <f t="shared" si="5"/>
        <v>67</v>
      </c>
    </row>
    <row r="14" spans="1:12" x14ac:dyDescent="0.3">
      <c r="A14" t="s">
        <v>63</v>
      </c>
      <c r="B14">
        <v>105</v>
      </c>
      <c r="C14">
        <v>142</v>
      </c>
      <c r="D14">
        <v>69</v>
      </c>
      <c r="E14">
        <v>56</v>
      </c>
      <c r="F14">
        <v>171</v>
      </c>
      <c r="G14" s="7">
        <f t="shared" si="0"/>
        <v>0.19337016574585636</v>
      </c>
      <c r="H14" s="7">
        <f t="shared" si="1"/>
        <v>0.26151012891344383</v>
      </c>
      <c r="I14" s="7">
        <f t="shared" si="2"/>
        <v>0.1270718232044199</v>
      </c>
      <c r="J14" s="7">
        <f t="shared" si="3"/>
        <v>0.10313075506445672</v>
      </c>
      <c r="K14" s="7">
        <f t="shared" si="4"/>
        <v>0.31491712707182318</v>
      </c>
      <c r="L14" s="12">
        <f t="shared" si="5"/>
        <v>543</v>
      </c>
    </row>
    <row r="15" spans="1:12" x14ac:dyDescent="0.3">
      <c r="A15" t="s">
        <v>78</v>
      </c>
      <c r="B15">
        <v>0</v>
      </c>
      <c r="C15">
        <v>5</v>
      </c>
      <c r="D15">
        <v>5</v>
      </c>
      <c r="E15">
        <v>9</v>
      </c>
      <c r="F15">
        <v>42</v>
      </c>
      <c r="G15" s="7">
        <f t="shared" si="0"/>
        <v>0</v>
      </c>
      <c r="H15" s="7">
        <f t="shared" si="1"/>
        <v>8.1967213114754092E-2</v>
      </c>
      <c r="I15" s="7">
        <f t="shared" si="2"/>
        <v>8.1967213114754092E-2</v>
      </c>
      <c r="J15" s="7">
        <f t="shared" si="3"/>
        <v>0.14754098360655737</v>
      </c>
      <c r="K15" s="7">
        <f t="shared" si="4"/>
        <v>0.68852459016393441</v>
      </c>
      <c r="L15" s="12">
        <f t="shared" si="5"/>
        <v>61</v>
      </c>
    </row>
    <row r="16" spans="1:12" x14ac:dyDescent="0.3">
      <c r="A16" t="s">
        <v>55</v>
      </c>
      <c r="B16">
        <v>3</v>
      </c>
      <c r="C16">
        <v>57</v>
      </c>
      <c r="D16">
        <v>45</v>
      </c>
      <c r="E16">
        <v>84</v>
      </c>
      <c r="F16">
        <v>798</v>
      </c>
      <c r="G16" s="7">
        <f t="shared" si="0"/>
        <v>3.0395136778115501E-3</v>
      </c>
      <c r="H16" s="7">
        <f t="shared" si="1"/>
        <v>5.7750759878419454E-2</v>
      </c>
      <c r="I16" s="7">
        <f t="shared" si="2"/>
        <v>4.5592705167173252E-2</v>
      </c>
      <c r="J16" s="7">
        <f t="shared" si="3"/>
        <v>8.5106382978723402E-2</v>
      </c>
      <c r="K16" s="7">
        <f t="shared" si="4"/>
        <v>0.80851063829787229</v>
      </c>
      <c r="L16" s="12">
        <f t="shared" si="5"/>
        <v>987</v>
      </c>
    </row>
    <row r="17" spans="1:12" x14ac:dyDescent="0.3">
      <c r="A17" t="s">
        <v>84</v>
      </c>
      <c r="B17">
        <v>23</v>
      </c>
      <c r="C17">
        <v>7</v>
      </c>
      <c r="D17">
        <v>2</v>
      </c>
      <c r="E17">
        <v>5</v>
      </c>
      <c r="F17">
        <v>21</v>
      </c>
      <c r="G17" s="7">
        <f t="shared" si="0"/>
        <v>0.39655172413793105</v>
      </c>
      <c r="H17" s="7">
        <f t="shared" si="1"/>
        <v>0.1206896551724138</v>
      </c>
      <c r="I17" s="7">
        <f t="shared" si="2"/>
        <v>3.4482758620689655E-2</v>
      </c>
      <c r="J17" s="7">
        <f t="shared" si="3"/>
        <v>8.6206896551724144E-2</v>
      </c>
      <c r="K17" s="7">
        <f t="shared" si="4"/>
        <v>0.36206896551724138</v>
      </c>
      <c r="L17" s="12">
        <f t="shared" si="5"/>
        <v>58</v>
      </c>
    </row>
    <row r="18" spans="1:12" x14ac:dyDescent="0.3">
      <c r="A18" t="s">
        <v>57</v>
      </c>
      <c r="B18">
        <v>539</v>
      </c>
      <c r="C18">
        <v>281</v>
      </c>
      <c r="D18">
        <v>124</v>
      </c>
      <c r="E18">
        <v>187</v>
      </c>
      <c r="F18">
        <v>663</v>
      </c>
      <c r="G18" s="7">
        <f t="shared" si="0"/>
        <v>0.30044593088071347</v>
      </c>
      <c r="H18" s="7">
        <f t="shared" si="1"/>
        <v>0.15663322185061315</v>
      </c>
      <c r="I18" s="7">
        <f t="shared" si="2"/>
        <v>6.9119286510590863E-2</v>
      </c>
      <c r="J18" s="7">
        <f t="shared" si="3"/>
        <v>0.10423634336677814</v>
      </c>
      <c r="K18" s="7">
        <f t="shared" si="4"/>
        <v>0.36956521739130432</v>
      </c>
      <c r="L18" s="12">
        <f t="shared" si="5"/>
        <v>1794</v>
      </c>
    </row>
    <row r="19" spans="1:12" x14ac:dyDescent="0.3">
      <c r="A19" t="s">
        <v>54</v>
      </c>
      <c r="B19">
        <v>743</v>
      </c>
      <c r="C19">
        <v>527</v>
      </c>
      <c r="D19">
        <v>358</v>
      </c>
      <c r="E19">
        <v>610</v>
      </c>
      <c r="F19">
        <v>2955</v>
      </c>
      <c r="G19" s="7">
        <f t="shared" si="0"/>
        <v>0.14307721933371848</v>
      </c>
      <c r="H19" s="7">
        <f t="shared" si="1"/>
        <v>0.10148276526092817</v>
      </c>
      <c r="I19" s="7">
        <f t="shared" si="2"/>
        <v>6.8938956287309838E-2</v>
      </c>
      <c r="J19" s="7">
        <f t="shared" si="3"/>
        <v>0.11746581937223186</v>
      </c>
      <c r="K19" s="7">
        <f t="shared" si="4"/>
        <v>0.56903523974581172</v>
      </c>
      <c r="L19" s="12">
        <f t="shared" si="5"/>
        <v>5193</v>
      </c>
    </row>
    <row r="20" spans="1:12" x14ac:dyDescent="0.3">
      <c r="A20" t="s">
        <v>79</v>
      </c>
      <c r="B20">
        <v>56</v>
      </c>
      <c r="C20">
        <v>29</v>
      </c>
      <c r="D20">
        <v>9</v>
      </c>
      <c r="E20">
        <v>13</v>
      </c>
      <c r="F20">
        <v>52</v>
      </c>
      <c r="G20" s="7">
        <f t="shared" si="0"/>
        <v>0.3522012578616352</v>
      </c>
      <c r="H20" s="7">
        <f t="shared" si="1"/>
        <v>0.18238993710691823</v>
      </c>
      <c r="I20" s="7">
        <f t="shared" si="2"/>
        <v>5.6603773584905662E-2</v>
      </c>
      <c r="J20" s="7">
        <f t="shared" si="3"/>
        <v>8.1761006289308172E-2</v>
      </c>
      <c r="K20" s="7">
        <f t="shared" si="4"/>
        <v>0.32704402515723269</v>
      </c>
      <c r="L20" s="12">
        <f t="shared" si="5"/>
        <v>159</v>
      </c>
    </row>
    <row r="21" spans="1:12" x14ac:dyDescent="0.3">
      <c r="A21" t="s">
        <v>60</v>
      </c>
      <c r="B21">
        <v>118</v>
      </c>
      <c r="C21">
        <v>111</v>
      </c>
      <c r="D21">
        <v>74</v>
      </c>
      <c r="E21">
        <v>94</v>
      </c>
      <c r="F21">
        <v>206</v>
      </c>
      <c r="G21" s="7">
        <f t="shared" si="0"/>
        <v>0.19568822553897181</v>
      </c>
      <c r="H21" s="7">
        <f t="shared" si="1"/>
        <v>0.18407960199004975</v>
      </c>
      <c r="I21" s="7">
        <f t="shared" si="2"/>
        <v>0.12271973466003316</v>
      </c>
      <c r="J21" s="7">
        <f t="shared" si="3"/>
        <v>0.1558872305140962</v>
      </c>
      <c r="K21" s="7">
        <f t="shared" si="4"/>
        <v>0.34162520729684909</v>
      </c>
      <c r="L21" s="12">
        <f t="shared" si="5"/>
        <v>603</v>
      </c>
    </row>
    <row r="22" spans="1:12" x14ac:dyDescent="0.3">
      <c r="A22" t="s">
        <v>67</v>
      </c>
      <c r="B22">
        <v>157</v>
      </c>
      <c r="C22">
        <v>111</v>
      </c>
      <c r="D22">
        <v>66</v>
      </c>
      <c r="E22">
        <v>114</v>
      </c>
      <c r="F22">
        <v>255</v>
      </c>
      <c r="G22" s="7">
        <f t="shared" si="0"/>
        <v>0.2233285917496444</v>
      </c>
      <c r="H22" s="7">
        <f t="shared" si="1"/>
        <v>0.15789473684210525</v>
      </c>
      <c r="I22" s="7">
        <f t="shared" si="2"/>
        <v>9.388335704125178E-2</v>
      </c>
      <c r="J22" s="7">
        <f t="shared" si="3"/>
        <v>0.16216216216216217</v>
      </c>
      <c r="K22" s="7">
        <f t="shared" si="4"/>
        <v>0.36273115220483643</v>
      </c>
      <c r="L22" s="12">
        <f t="shared" si="5"/>
        <v>703</v>
      </c>
    </row>
    <row r="23" spans="1:12" x14ac:dyDescent="0.3">
      <c r="A23" t="s">
        <v>58</v>
      </c>
      <c r="B23">
        <v>114</v>
      </c>
      <c r="C23">
        <v>147</v>
      </c>
      <c r="D23">
        <v>146</v>
      </c>
      <c r="E23">
        <v>195</v>
      </c>
      <c r="F23">
        <v>463</v>
      </c>
      <c r="G23" s="7">
        <f t="shared" si="0"/>
        <v>0.10704225352112676</v>
      </c>
      <c r="H23" s="7">
        <f t="shared" si="1"/>
        <v>0.13802816901408452</v>
      </c>
      <c r="I23" s="7">
        <f t="shared" si="2"/>
        <v>0.13708920187793427</v>
      </c>
      <c r="J23" s="7">
        <f t="shared" si="3"/>
        <v>0.18309859154929578</v>
      </c>
      <c r="K23" s="7">
        <f t="shared" si="4"/>
        <v>0.4347417840375587</v>
      </c>
      <c r="L23" s="12">
        <f t="shared" si="5"/>
        <v>1065</v>
      </c>
    </row>
    <row r="24" spans="1:12" x14ac:dyDescent="0.3">
      <c r="A24" t="s">
        <v>77</v>
      </c>
      <c r="B24">
        <v>156</v>
      </c>
      <c r="C24">
        <v>75</v>
      </c>
      <c r="D24">
        <v>21</v>
      </c>
      <c r="E24">
        <v>23</v>
      </c>
      <c r="F24">
        <v>67</v>
      </c>
      <c r="G24" s="7">
        <f t="shared" si="0"/>
        <v>0.45614035087719296</v>
      </c>
      <c r="H24" s="7">
        <f t="shared" si="1"/>
        <v>0.21929824561403508</v>
      </c>
      <c r="I24" s="7">
        <f t="shared" si="2"/>
        <v>6.1403508771929821E-2</v>
      </c>
      <c r="J24" s="7">
        <f t="shared" si="3"/>
        <v>6.725146198830409E-2</v>
      </c>
      <c r="K24" s="7">
        <f t="shared" si="4"/>
        <v>0.195906432748538</v>
      </c>
      <c r="L24" s="12">
        <f t="shared" si="5"/>
        <v>342</v>
      </c>
    </row>
    <row r="25" spans="1:12" x14ac:dyDescent="0.3">
      <c r="A25" t="s">
        <v>75</v>
      </c>
      <c r="B25">
        <v>394</v>
      </c>
      <c r="C25">
        <v>67</v>
      </c>
      <c r="D25">
        <v>12</v>
      </c>
      <c r="E25">
        <v>17</v>
      </c>
      <c r="F25">
        <v>83</v>
      </c>
      <c r="G25" s="7">
        <f t="shared" si="0"/>
        <v>0.68760907504363</v>
      </c>
      <c r="H25" s="7">
        <f t="shared" si="1"/>
        <v>0.1169284467713787</v>
      </c>
      <c r="I25" s="7">
        <f t="shared" si="2"/>
        <v>2.0942408376963352E-2</v>
      </c>
      <c r="J25" s="7">
        <f t="shared" si="3"/>
        <v>2.9668411867364748E-2</v>
      </c>
      <c r="K25" s="7">
        <f t="shared" si="4"/>
        <v>0.14485165794066318</v>
      </c>
      <c r="L25" s="12">
        <f t="shared" si="5"/>
        <v>573</v>
      </c>
    </row>
    <row r="26" spans="1:12" x14ac:dyDescent="0.3">
      <c r="A26" t="s">
        <v>61</v>
      </c>
      <c r="B26">
        <v>95</v>
      </c>
      <c r="C26">
        <v>61</v>
      </c>
      <c r="D26">
        <v>37</v>
      </c>
      <c r="E26">
        <v>50</v>
      </c>
      <c r="F26">
        <v>212</v>
      </c>
      <c r="G26" s="7">
        <f t="shared" si="0"/>
        <v>0.2087912087912088</v>
      </c>
      <c r="H26" s="7">
        <f t="shared" si="1"/>
        <v>0.13406593406593406</v>
      </c>
      <c r="I26" s="7">
        <f t="shared" si="2"/>
        <v>8.1318681318681321E-2</v>
      </c>
      <c r="J26" s="7">
        <f t="shared" si="3"/>
        <v>0.10989010989010989</v>
      </c>
      <c r="K26" s="7">
        <f t="shared" si="4"/>
        <v>0.46593406593406594</v>
      </c>
      <c r="L26" s="12">
        <f t="shared" si="5"/>
        <v>455</v>
      </c>
    </row>
    <row r="27" spans="1:12" x14ac:dyDescent="0.3">
      <c r="A27" t="s">
        <v>65</v>
      </c>
      <c r="B27">
        <v>62</v>
      </c>
      <c r="C27">
        <v>78</v>
      </c>
      <c r="D27">
        <v>46</v>
      </c>
      <c r="E27">
        <v>51</v>
      </c>
      <c r="F27">
        <v>137</v>
      </c>
      <c r="G27" s="7">
        <f t="shared" si="0"/>
        <v>0.16577540106951871</v>
      </c>
      <c r="H27" s="7">
        <f t="shared" si="1"/>
        <v>0.20855614973262032</v>
      </c>
      <c r="I27" s="7">
        <f t="shared" si="2"/>
        <v>0.12299465240641712</v>
      </c>
      <c r="J27" s="7">
        <f t="shared" si="3"/>
        <v>0.13636363636363635</v>
      </c>
      <c r="K27" s="7">
        <f t="shared" si="4"/>
        <v>0.36631016042780751</v>
      </c>
      <c r="L27" s="12">
        <f t="shared" si="5"/>
        <v>374</v>
      </c>
    </row>
    <row r="28" spans="1:12" x14ac:dyDescent="0.3">
      <c r="A28" t="s">
        <v>62</v>
      </c>
      <c r="B28">
        <v>142</v>
      </c>
      <c r="C28">
        <v>99</v>
      </c>
      <c r="D28">
        <v>56</v>
      </c>
      <c r="E28">
        <v>91</v>
      </c>
      <c r="F28">
        <v>223</v>
      </c>
      <c r="G28" s="7">
        <f t="shared" si="0"/>
        <v>0.23240589198036007</v>
      </c>
      <c r="H28" s="7">
        <f t="shared" si="1"/>
        <v>0.16202945990180032</v>
      </c>
      <c r="I28" s="7">
        <f t="shared" si="2"/>
        <v>9.1653027823240585E-2</v>
      </c>
      <c r="J28" s="7">
        <f t="shared" si="3"/>
        <v>0.14893617021276595</v>
      </c>
      <c r="K28" s="7">
        <f t="shared" si="4"/>
        <v>0.36497545008183307</v>
      </c>
      <c r="L28" s="12">
        <f t="shared" si="5"/>
        <v>611</v>
      </c>
    </row>
    <row r="29" spans="1:12" x14ac:dyDescent="0.3">
      <c r="A29" t="s">
        <v>80</v>
      </c>
      <c r="B29">
        <v>17</v>
      </c>
      <c r="C29">
        <v>6</v>
      </c>
      <c r="D29">
        <v>3</v>
      </c>
      <c r="E29">
        <v>7</v>
      </c>
      <c r="F29">
        <v>36</v>
      </c>
      <c r="G29" s="7">
        <f t="shared" si="0"/>
        <v>0.24637681159420291</v>
      </c>
      <c r="H29" s="7">
        <f t="shared" si="1"/>
        <v>8.6956521739130432E-2</v>
      </c>
      <c r="I29" s="7">
        <f t="shared" si="2"/>
        <v>4.3478260869565216E-2</v>
      </c>
      <c r="J29" s="7">
        <f t="shared" si="3"/>
        <v>0.10144927536231885</v>
      </c>
      <c r="K29" s="7">
        <f t="shared" si="4"/>
        <v>0.52173913043478259</v>
      </c>
      <c r="L29" s="12">
        <f t="shared" si="5"/>
        <v>69</v>
      </c>
    </row>
    <row r="30" spans="1:12" x14ac:dyDescent="0.3">
      <c r="A30" t="s">
        <v>70</v>
      </c>
      <c r="B30">
        <v>1</v>
      </c>
      <c r="C30">
        <v>5</v>
      </c>
      <c r="D30">
        <v>5</v>
      </c>
      <c r="E30">
        <v>16</v>
      </c>
      <c r="F30">
        <v>124</v>
      </c>
      <c r="G30" s="7">
        <f t="shared" si="0"/>
        <v>6.6225165562913907E-3</v>
      </c>
      <c r="H30" s="7">
        <f t="shared" si="1"/>
        <v>3.3112582781456956E-2</v>
      </c>
      <c r="I30" s="7">
        <f t="shared" si="2"/>
        <v>3.3112582781456956E-2</v>
      </c>
      <c r="J30" s="7">
        <f t="shared" si="3"/>
        <v>0.10596026490066225</v>
      </c>
      <c r="K30" s="7">
        <f t="shared" si="4"/>
        <v>0.82119205298013243</v>
      </c>
      <c r="L30" s="12">
        <f t="shared" si="5"/>
        <v>151</v>
      </c>
    </row>
    <row r="31" spans="1:12" x14ac:dyDescent="0.3">
      <c r="A31" t="s">
        <v>56</v>
      </c>
      <c r="B31">
        <v>284</v>
      </c>
      <c r="C31">
        <v>208</v>
      </c>
      <c r="D31">
        <v>100</v>
      </c>
      <c r="E31">
        <v>140</v>
      </c>
      <c r="F31">
        <v>550</v>
      </c>
      <c r="G31" s="7">
        <f t="shared" si="0"/>
        <v>0.22152886115444617</v>
      </c>
      <c r="H31" s="7">
        <f t="shared" si="1"/>
        <v>0.16224648985959439</v>
      </c>
      <c r="I31" s="7">
        <f t="shared" si="2"/>
        <v>7.8003120124804995E-2</v>
      </c>
      <c r="J31" s="7">
        <f t="shared" si="3"/>
        <v>0.10920436817472699</v>
      </c>
      <c r="K31" s="7">
        <f t="shared" si="4"/>
        <v>0.42901716068642748</v>
      </c>
      <c r="L31" s="12">
        <f t="shared" si="5"/>
        <v>1282</v>
      </c>
    </row>
    <row r="32" spans="1:12" x14ac:dyDescent="0.3">
      <c r="A32" t="s">
        <v>76</v>
      </c>
      <c r="B32">
        <v>108</v>
      </c>
      <c r="C32">
        <v>38</v>
      </c>
      <c r="D32">
        <v>17</v>
      </c>
      <c r="E32">
        <v>26</v>
      </c>
      <c r="F32">
        <v>87</v>
      </c>
      <c r="G32" s="7">
        <f t="shared" si="0"/>
        <v>0.39130434782608697</v>
      </c>
      <c r="H32" s="7">
        <f t="shared" si="1"/>
        <v>0.13768115942028986</v>
      </c>
      <c r="I32" s="7">
        <f t="shared" si="2"/>
        <v>6.1594202898550728E-2</v>
      </c>
      <c r="J32" s="7">
        <f t="shared" si="3"/>
        <v>9.420289855072464E-2</v>
      </c>
      <c r="K32" s="7">
        <f t="shared" si="4"/>
        <v>0.31521739130434784</v>
      </c>
      <c r="L32" s="12">
        <f t="shared" si="5"/>
        <v>276</v>
      </c>
    </row>
    <row r="33" spans="1:12" x14ac:dyDescent="0.3">
      <c r="A33" t="s">
        <v>83</v>
      </c>
      <c r="B33">
        <v>82</v>
      </c>
      <c r="C33">
        <v>48</v>
      </c>
      <c r="D33">
        <v>22</v>
      </c>
      <c r="E33">
        <v>28</v>
      </c>
      <c r="F33">
        <v>36</v>
      </c>
      <c r="G33" s="7">
        <f t="shared" si="0"/>
        <v>0.37962962962962965</v>
      </c>
      <c r="H33" s="7">
        <f t="shared" si="1"/>
        <v>0.22222222222222221</v>
      </c>
      <c r="I33" s="7">
        <f t="shared" si="2"/>
        <v>0.10185185185185185</v>
      </c>
      <c r="J33" s="7">
        <f t="shared" si="3"/>
        <v>0.12962962962962962</v>
      </c>
      <c r="K33" s="7">
        <f t="shared" si="4"/>
        <v>0.16666666666666666</v>
      </c>
      <c r="L33" s="12">
        <f t="shared" si="5"/>
        <v>216</v>
      </c>
    </row>
    <row r="34" spans="1:12" x14ac:dyDescent="0.3">
      <c r="A34" t="s">
        <v>69</v>
      </c>
      <c r="B34">
        <v>293</v>
      </c>
      <c r="C34">
        <v>57</v>
      </c>
      <c r="D34">
        <v>7</v>
      </c>
      <c r="E34">
        <v>10</v>
      </c>
      <c r="F34">
        <v>101</v>
      </c>
      <c r="G34" s="7">
        <f t="shared" si="0"/>
        <v>0.62606837606837606</v>
      </c>
      <c r="H34" s="7">
        <f t="shared" si="1"/>
        <v>0.12179487179487179</v>
      </c>
      <c r="I34" s="7">
        <f t="shared" si="2"/>
        <v>1.4957264957264958E-2</v>
      </c>
      <c r="J34" s="7">
        <f t="shared" si="3"/>
        <v>2.1367521367521368E-2</v>
      </c>
      <c r="K34" s="7">
        <f t="shared" si="4"/>
        <v>0.21581196581196582</v>
      </c>
      <c r="L34" s="12">
        <f t="shared" si="5"/>
        <v>468</v>
      </c>
    </row>
  </sheetData>
  <sortState xmlns:xlrd2="http://schemas.microsoft.com/office/spreadsheetml/2017/richdata2" ref="A2:L34">
    <sortCondition ref="A6:A34"/>
  </sortState>
  <pageMargins left="0.7" right="0.7" top="0.75" bottom="0.75" header="0.3" footer="0.3"/>
  <drawing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5D0FAE-1225-472F-9373-F3ED05EA2718}">
  <sheetPr codeName="Sheet10"/>
  <dimension ref="A1:X35"/>
  <sheetViews>
    <sheetView workbookViewId="0">
      <selection activeCell="H15" sqref="H15"/>
    </sheetView>
  </sheetViews>
  <sheetFormatPr defaultRowHeight="14.4" x14ac:dyDescent="0.3"/>
  <cols>
    <col min="1" max="1" width="15.88671875" bestFit="1" customWidth="1"/>
    <col min="2" max="2" width="32.6640625" bestFit="1" customWidth="1"/>
    <col min="23" max="23" width="16.6640625" bestFit="1" customWidth="1"/>
  </cols>
  <sheetData>
    <row r="1" spans="1:24" x14ac:dyDescent="0.3">
      <c r="A1" t="s">
        <v>115</v>
      </c>
      <c r="B1" t="s">
        <v>116</v>
      </c>
      <c r="C1" t="s">
        <v>117</v>
      </c>
      <c r="K1" t="s">
        <v>120</v>
      </c>
      <c r="M1" t="s">
        <v>121</v>
      </c>
    </row>
    <row r="2" spans="1:24" x14ac:dyDescent="0.3">
      <c r="A2" t="s">
        <v>3</v>
      </c>
      <c r="B2">
        <v>7467</v>
      </c>
      <c r="C2" s="4">
        <f>B2/SUM(B:B)</f>
        <v>0.43435518585306265</v>
      </c>
      <c r="E2" t="s">
        <v>118</v>
      </c>
      <c r="F2" t="s">
        <v>116</v>
      </c>
      <c r="G2" t="s">
        <v>117</v>
      </c>
      <c r="J2" t="s">
        <v>119</v>
      </c>
      <c r="K2" t="s">
        <v>116</v>
      </c>
      <c r="L2" t="s">
        <v>117</v>
      </c>
    </row>
    <row r="3" spans="1:24" x14ac:dyDescent="0.3">
      <c r="A3" t="s">
        <v>1</v>
      </c>
      <c r="B3">
        <v>5801</v>
      </c>
      <c r="C3" s="4">
        <f t="shared" ref="C3:C21" si="0">B3/SUM(B:B)</f>
        <v>0.33744401140131464</v>
      </c>
      <c r="E3" t="s">
        <v>86</v>
      </c>
      <c r="F3">
        <v>3711</v>
      </c>
      <c r="G3" s="4">
        <f t="shared" ref="G3:G10" si="1">F3/SUM(F:F)</f>
        <v>0.49725311536915451</v>
      </c>
      <c r="J3" t="s">
        <v>54</v>
      </c>
      <c r="K3">
        <v>1730</v>
      </c>
      <c r="L3" s="4">
        <f t="shared" ref="L3:L35" si="2">K3/SUM(K:K)</f>
        <v>0.29796761970375474</v>
      </c>
      <c r="M3">
        <v>3416</v>
      </c>
      <c r="N3" s="4">
        <f t="shared" ref="N3:N35" si="3">M3/SUM(M:M)</f>
        <v>0.28797841847917721</v>
      </c>
      <c r="W3" t="s">
        <v>74</v>
      </c>
      <c r="X3">
        <v>2248</v>
      </c>
    </row>
    <row r="4" spans="1:24" x14ac:dyDescent="0.3">
      <c r="A4" t="s">
        <v>8</v>
      </c>
      <c r="B4">
        <v>1866</v>
      </c>
      <c r="C4" s="4">
        <f t="shared" si="0"/>
        <v>0.10854516898377058</v>
      </c>
      <c r="E4" t="s">
        <v>87</v>
      </c>
      <c r="F4">
        <v>1366</v>
      </c>
      <c r="G4" s="4">
        <f t="shared" si="1"/>
        <v>0.18303631247487606</v>
      </c>
      <c r="J4" t="s">
        <v>57</v>
      </c>
      <c r="K4">
        <v>457</v>
      </c>
      <c r="L4" s="4">
        <f t="shared" si="2"/>
        <v>7.8711677574922492E-2</v>
      </c>
      <c r="M4">
        <v>1087</v>
      </c>
      <c r="N4" s="4">
        <f t="shared" si="3"/>
        <v>9.1637160681166757E-2</v>
      </c>
      <c r="W4" t="s">
        <v>78</v>
      </c>
      <c r="X4">
        <v>3471</v>
      </c>
    </row>
    <row r="5" spans="1:24" x14ac:dyDescent="0.3">
      <c r="A5" t="s">
        <v>103</v>
      </c>
      <c r="B5">
        <v>555</v>
      </c>
      <c r="C5" s="4">
        <f t="shared" si="0"/>
        <v>3.2284334826362629E-2</v>
      </c>
      <c r="E5" t="s">
        <v>88</v>
      </c>
      <c r="F5">
        <v>513</v>
      </c>
      <c r="G5" s="4">
        <f t="shared" si="1"/>
        <v>6.8739112957255794E-2</v>
      </c>
      <c r="J5" t="s">
        <v>0</v>
      </c>
      <c r="K5">
        <v>239</v>
      </c>
      <c r="L5" s="4">
        <f t="shared" si="2"/>
        <v>4.1164312779882882E-2</v>
      </c>
      <c r="M5">
        <v>942</v>
      </c>
      <c r="N5" s="4">
        <f t="shared" si="3"/>
        <v>7.9413252402630252E-2</v>
      </c>
      <c r="W5" t="s">
        <v>66</v>
      </c>
      <c r="X5">
        <v>2601</v>
      </c>
    </row>
    <row r="6" spans="1:24" x14ac:dyDescent="0.3">
      <c r="A6" t="s">
        <v>104</v>
      </c>
      <c r="B6">
        <v>512</v>
      </c>
      <c r="C6" s="4">
        <f t="shared" si="0"/>
        <v>2.978302600197778E-2</v>
      </c>
      <c r="E6" t="s">
        <v>89</v>
      </c>
      <c r="F6">
        <v>510</v>
      </c>
      <c r="G6" s="4">
        <f t="shared" si="1"/>
        <v>6.8337129840546698E-2</v>
      </c>
      <c r="J6" t="s">
        <v>56</v>
      </c>
      <c r="K6">
        <v>281</v>
      </c>
      <c r="L6" s="4">
        <f t="shared" si="2"/>
        <v>4.8398208749569412E-2</v>
      </c>
      <c r="M6">
        <v>827</v>
      </c>
      <c r="N6" s="4">
        <f t="shared" si="3"/>
        <v>6.9718428595515095E-2</v>
      </c>
      <c r="W6" t="s">
        <v>54</v>
      </c>
      <c r="X6">
        <v>4496</v>
      </c>
    </row>
    <row r="7" spans="1:24" x14ac:dyDescent="0.3">
      <c r="A7" t="s">
        <v>105</v>
      </c>
      <c r="B7">
        <v>321</v>
      </c>
      <c r="C7" s="4">
        <f t="shared" si="0"/>
        <v>1.8672561223896225E-2</v>
      </c>
      <c r="E7" t="s">
        <v>90</v>
      </c>
      <c r="F7">
        <v>405</v>
      </c>
      <c r="G7" s="4">
        <f t="shared" si="1"/>
        <v>5.4267720755728256E-2</v>
      </c>
      <c r="J7" t="s">
        <v>66</v>
      </c>
      <c r="K7">
        <v>151</v>
      </c>
      <c r="L7" s="4">
        <f t="shared" si="2"/>
        <v>2.6007578367206338E-2</v>
      </c>
      <c r="M7">
        <v>624</v>
      </c>
      <c r="N7" s="4">
        <f t="shared" si="3"/>
        <v>5.2604957005563988E-2</v>
      </c>
      <c r="W7" t="s">
        <v>55</v>
      </c>
      <c r="X7">
        <v>3472</v>
      </c>
    </row>
    <row r="8" spans="1:24" x14ac:dyDescent="0.3">
      <c r="A8" t="s">
        <v>106</v>
      </c>
      <c r="B8">
        <v>210</v>
      </c>
      <c r="C8" s="4">
        <f t="shared" si="0"/>
        <v>1.2215694258623698E-2</v>
      </c>
      <c r="E8" t="s">
        <v>91</v>
      </c>
      <c r="F8">
        <v>399</v>
      </c>
      <c r="G8" s="4">
        <f t="shared" si="1"/>
        <v>5.3463754522310065E-2</v>
      </c>
      <c r="J8" t="s">
        <v>58</v>
      </c>
      <c r="K8">
        <v>338</v>
      </c>
      <c r="L8" s="4">
        <f t="shared" si="2"/>
        <v>5.8215638994143989E-2</v>
      </c>
      <c r="M8">
        <v>581</v>
      </c>
      <c r="N8" s="4">
        <f t="shared" si="3"/>
        <v>4.8979935929860059E-2</v>
      </c>
      <c r="W8" t="s">
        <v>77</v>
      </c>
      <c r="X8">
        <v>5400</v>
      </c>
    </row>
    <row r="9" spans="1:24" x14ac:dyDescent="0.3">
      <c r="A9" t="s">
        <v>107</v>
      </c>
      <c r="B9">
        <v>117</v>
      </c>
      <c r="C9" s="4">
        <f t="shared" si="0"/>
        <v>6.8058868012332036E-3</v>
      </c>
      <c r="E9" t="s">
        <v>92</v>
      </c>
      <c r="F9">
        <v>302</v>
      </c>
      <c r="G9" s="4">
        <f t="shared" si="1"/>
        <v>4.0466300415382551E-2</v>
      </c>
      <c r="J9" t="s">
        <v>64</v>
      </c>
      <c r="K9">
        <v>260</v>
      </c>
      <c r="L9" s="4">
        <f t="shared" si="2"/>
        <v>4.4781260764726147E-2</v>
      </c>
      <c r="M9">
        <v>480</v>
      </c>
      <c r="N9" s="4">
        <f t="shared" si="3"/>
        <v>4.0465351542741529E-2</v>
      </c>
      <c r="W9" t="s">
        <v>67</v>
      </c>
      <c r="X9">
        <v>4776</v>
      </c>
    </row>
    <row r="10" spans="1:24" x14ac:dyDescent="0.3">
      <c r="A10" t="s">
        <v>108</v>
      </c>
      <c r="B10">
        <v>69</v>
      </c>
      <c r="C10" s="4">
        <f t="shared" si="0"/>
        <v>4.0137281135477869E-3</v>
      </c>
      <c r="E10" t="s">
        <v>93</v>
      </c>
      <c r="F10">
        <v>257</v>
      </c>
      <c r="G10" s="4">
        <f t="shared" si="1"/>
        <v>3.4436553664746079E-2</v>
      </c>
      <c r="J10" t="s">
        <v>55</v>
      </c>
      <c r="K10">
        <v>310</v>
      </c>
      <c r="L10" s="4">
        <f t="shared" si="2"/>
        <v>5.3393041681019632E-2</v>
      </c>
      <c r="M10">
        <v>478</v>
      </c>
      <c r="N10" s="4">
        <f t="shared" si="3"/>
        <v>4.0296745911313436E-2</v>
      </c>
      <c r="W10" t="s">
        <v>64</v>
      </c>
      <c r="X10">
        <v>2452</v>
      </c>
    </row>
    <row r="11" spans="1:24" x14ac:dyDescent="0.3">
      <c r="A11" t="s">
        <v>109</v>
      </c>
      <c r="B11">
        <v>38</v>
      </c>
      <c r="C11" s="4">
        <f t="shared" si="0"/>
        <v>2.2104589610842883E-3</v>
      </c>
      <c r="J11" t="s">
        <v>60</v>
      </c>
      <c r="K11">
        <v>196</v>
      </c>
      <c r="L11" s="4">
        <f t="shared" si="2"/>
        <v>3.3758181191870476E-2</v>
      </c>
      <c r="M11">
        <v>351</v>
      </c>
      <c r="N11" s="4">
        <f t="shared" si="3"/>
        <v>2.959028831562974E-2</v>
      </c>
      <c r="W11" t="s">
        <v>79</v>
      </c>
      <c r="X11">
        <v>4494</v>
      </c>
    </row>
    <row r="12" spans="1:24" x14ac:dyDescent="0.3">
      <c r="A12" t="s">
        <v>110</v>
      </c>
      <c r="B12">
        <v>31</v>
      </c>
      <c r="C12" s="4">
        <f t="shared" si="0"/>
        <v>1.8032691524634983E-3</v>
      </c>
      <c r="J12" t="s">
        <v>62</v>
      </c>
      <c r="K12">
        <v>276</v>
      </c>
      <c r="L12" s="4">
        <f t="shared" si="2"/>
        <v>4.7537030657940064E-2</v>
      </c>
      <c r="M12">
        <v>303</v>
      </c>
      <c r="N12" s="4">
        <f t="shared" si="3"/>
        <v>2.5543753161355591E-2</v>
      </c>
      <c r="W12" t="s">
        <v>60</v>
      </c>
      <c r="X12">
        <v>4704</v>
      </c>
    </row>
    <row r="13" spans="1:24" x14ac:dyDescent="0.3">
      <c r="A13" t="s">
        <v>5</v>
      </c>
      <c r="B13">
        <v>29</v>
      </c>
      <c r="C13" s="4">
        <f t="shared" si="0"/>
        <v>1.6869292071432726E-3</v>
      </c>
      <c r="J13" t="s">
        <v>67</v>
      </c>
      <c r="K13">
        <v>305</v>
      </c>
      <c r="L13" s="4">
        <f t="shared" si="2"/>
        <v>5.2531863589390285E-2</v>
      </c>
      <c r="M13">
        <v>294</v>
      </c>
      <c r="N13" s="4">
        <f t="shared" si="3"/>
        <v>2.4785027819929185E-2</v>
      </c>
      <c r="W13" t="s">
        <v>2</v>
      </c>
      <c r="X13">
        <v>1367</v>
      </c>
    </row>
    <row r="14" spans="1:24" x14ac:dyDescent="0.3">
      <c r="A14" t="s">
        <v>6</v>
      </c>
      <c r="B14">
        <v>27</v>
      </c>
      <c r="C14" s="4">
        <f t="shared" si="0"/>
        <v>1.570589261823047E-3</v>
      </c>
      <c r="J14" t="s">
        <v>63</v>
      </c>
      <c r="K14">
        <v>93</v>
      </c>
      <c r="L14" s="4">
        <f t="shared" si="2"/>
        <v>1.6017912504305891E-2</v>
      </c>
      <c r="M14">
        <v>283</v>
      </c>
      <c r="N14" s="4">
        <f t="shared" si="3"/>
        <v>2.3857696847074693E-2</v>
      </c>
      <c r="W14" t="s">
        <v>65</v>
      </c>
      <c r="X14">
        <v>7141</v>
      </c>
    </row>
    <row r="15" spans="1:24" x14ac:dyDescent="0.3">
      <c r="A15" t="s">
        <v>111</v>
      </c>
      <c r="B15">
        <v>25</v>
      </c>
      <c r="C15" s="4">
        <f t="shared" si="0"/>
        <v>1.4542493165028213E-3</v>
      </c>
      <c r="J15" t="s">
        <v>73</v>
      </c>
      <c r="K15">
        <v>84</v>
      </c>
      <c r="L15" s="4">
        <f t="shared" si="2"/>
        <v>1.4467791939373063E-2</v>
      </c>
      <c r="M15">
        <v>230</v>
      </c>
      <c r="N15" s="4">
        <f t="shared" si="3"/>
        <v>1.9389647614230315E-2</v>
      </c>
      <c r="W15" t="s">
        <v>71</v>
      </c>
      <c r="X15">
        <v>2009</v>
      </c>
    </row>
    <row r="16" spans="1:24" x14ac:dyDescent="0.3">
      <c r="A16" t="s">
        <v>9</v>
      </c>
      <c r="B16">
        <v>24</v>
      </c>
      <c r="C16" s="4">
        <f t="shared" si="0"/>
        <v>1.3960793438427084E-3</v>
      </c>
      <c r="J16" t="s">
        <v>61</v>
      </c>
      <c r="K16">
        <v>155</v>
      </c>
      <c r="L16" s="4">
        <f t="shared" si="2"/>
        <v>2.6696520840509816E-2</v>
      </c>
      <c r="M16">
        <v>204</v>
      </c>
      <c r="N16" s="4">
        <f t="shared" si="3"/>
        <v>1.719777440566515E-2</v>
      </c>
      <c r="W16" t="s">
        <v>69</v>
      </c>
      <c r="X16">
        <v>9838</v>
      </c>
    </row>
    <row r="17" spans="1:24" x14ac:dyDescent="0.3">
      <c r="A17" t="s">
        <v>112</v>
      </c>
      <c r="B17">
        <v>23</v>
      </c>
      <c r="C17" s="4">
        <f t="shared" si="0"/>
        <v>1.3379093711825955E-3</v>
      </c>
      <c r="J17" t="s">
        <v>65</v>
      </c>
      <c r="K17">
        <v>66</v>
      </c>
      <c r="L17" s="4">
        <f t="shared" si="2"/>
        <v>1.1367550809507406E-2</v>
      </c>
      <c r="M17">
        <v>192</v>
      </c>
      <c r="N17" s="4">
        <f t="shared" si="3"/>
        <v>1.6186140617096612E-2</v>
      </c>
      <c r="W17" t="s">
        <v>62</v>
      </c>
      <c r="X17">
        <v>7335</v>
      </c>
    </row>
    <row r="18" spans="1:24" x14ac:dyDescent="0.3">
      <c r="A18" t="s">
        <v>113</v>
      </c>
      <c r="B18">
        <v>22</v>
      </c>
      <c r="C18" s="4">
        <f t="shared" si="0"/>
        <v>1.2797393985224826E-3</v>
      </c>
      <c r="J18" t="s">
        <v>69</v>
      </c>
      <c r="K18">
        <v>49</v>
      </c>
      <c r="L18" s="4">
        <f t="shared" si="2"/>
        <v>8.439545297967619E-3</v>
      </c>
      <c r="M18">
        <v>185</v>
      </c>
      <c r="N18" s="4">
        <f t="shared" si="3"/>
        <v>1.5596020907098298E-2</v>
      </c>
      <c r="W18" t="s">
        <v>56</v>
      </c>
      <c r="X18">
        <v>8783</v>
      </c>
    </row>
    <row r="19" spans="1:24" x14ac:dyDescent="0.3">
      <c r="A19" t="s">
        <v>4</v>
      </c>
      <c r="B19">
        <v>19</v>
      </c>
      <c r="C19" s="4">
        <f t="shared" si="0"/>
        <v>1.1052294805421442E-3</v>
      </c>
      <c r="J19" t="s">
        <v>59</v>
      </c>
      <c r="K19">
        <v>78</v>
      </c>
      <c r="L19" s="4">
        <f t="shared" si="2"/>
        <v>1.3434378229417844E-2</v>
      </c>
      <c r="M19">
        <v>171</v>
      </c>
      <c r="N19" s="4">
        <f t="shared" si="3"/>
        <v>1.4415781487101669E-2</v>
      </c>
      <c r="W19" t="s">
        <v>59</v>
      </c>
      <c r="X19">
        <v>1741</v>
      </c>
    </row>
    <row r="20" spans="1:24" x14ac:dyDescent="0.3">
      <c r="A20" t="s">
        <v>7</v>
      </c>
      <c r="B20">
        <v>18</v>
      </c>
      <c r="C20" s="4">
        <f t="shared" si="0"/>
        <v>1.0470595078820313E-3</v>
      </c>
      <c r="J20" t="s">
        <v>72</v>
      </c>
      <c r="K20">
        <v>116</v>
      </c>
      <c r="L20" s="4">
        <f t="shared" si="2"/>
        <v>1.9979331725800895E-2</v>
      </c>
      <c r="M20">
        <v>162</v>
      </c>
      <c r="N20" s="4">
        <f t="shared" si="3"/>
        <v>1.3657056145675266E-2</v>
      </c>
      <c r="W20" t="s">
        <v>0</v>
      </c>
      <c r="X20">
        <v>2100</v>
      </c>
    </row>
    <row r="21" spans="1:24" x14ac:dyDescent="0.3">
      <c r="A21" t="s">
        <v>114</v>
      </c>
      <c r="B21">
        <v>17</v>
      </c>
      <c r="C21" s="4">
        <f t="shared" si="0"/>
        <v>9.8888953522191839E-4</v>
      </c>
      <c r="J21" t="s">
        <v>68</v>
      </c>
      <c r="K21">
        <v>64</v>
      </c>
      <c r="L21" s="4">
        <f t="shared" si="2"/>
        <v>1.1023079572855667E-2</v>
      </c>
      <c r="M21">
        <v>162</v>
      </c>
      <c r="N21" s="4">
        <f t="shared" si="3"/>
        <v>1.3657056145675266E-2</v>
      </c>
      <c r="W21" t="s">
        <v>72</v>
      </c>
      <c r="X21">
        <v>2234</v>
      </c>
    </row>
    <row r="22" spans="1:24" x14ac:dyDescent="0.3">
      <c r="J22" t="s">
        <v>77</v>
      </c>
      <c r="K22">
        <v>99</v>
      </c>
      <c r="L22" s="4">
        <f t="shared" si="2"/>
        <v>1.7051326214261111E-2</v>
      </c>
      <c r="M22">
        <v>143</v>
      </c>
      <c r="N22" s="4">
        <f t="shared" si="3"/>
        <v>1.2055302647108414E-2</v>
      </c>
      <c r="W22" t="s">
        <v>63</v>
      </c>
      <c r="X22">
        <v>3385</v>
      </c>
    </row>
    <row r="23" spans="1:24" x14ac:dyDescent="0.3">
      <c r="J23" t="s">
        <v>83</v>
      </c>
      <c r="K23">
        <v>27</v>
      </c>
      <c r="L23" s="4">
        <f t="shared" si="2"/>
        <v>4.6503616947984839E-3</v>
      </c>
      <c r="M23">
        <v>103</v>
      </c>
      <c r="N23" s="4">
        <f t="shared" si="3"/>
        <v>8.6831900185466195E-3</v>
      </c>
      <c r="W23" t="s">
        <v>58</v>
      </c>
      <c r="X23">
        <v>5389</v>
      </c>
    </row>
    <row r="24" spans="1:24" x14ac:dyDescent="0.3">
      <c r="J24" t="s">
        <v>74</v>
      </c>
      <c r="K24">
        <v>60</v>
      </c>
      <c r="L24" s="4">
        <f t="shared" si="2"/>
        <v>1.0334137099552188E-2</v>
      </c>
      <c r="M24">
        <v>98</v>
      </c>
      <c r="N24" s="4">
        <f t="shared" si="3"/>
        <v>8.2616759399763949E-3</v>
      </c>
      <c r="W24" t="s">
        <v>61</v>
      </c>
      <c r="X24">
        <v>6882</v>
      </c>
    </row>
    <row r="25" spans="1:24" x14ac:dyDescent="0.3">
      <c r="J25" t="s">
        <v>75</v>
      </c>
      <c r="K25">
        <v>61</v>
      </c>
      <c r="L25" s="4">
        <f t="shared" si="2"/>
        <v>1.0506372717878057E-2</v>
      </c>
      <c r="M25">
        <v>89</v>
      </c>
      <c r="N25" s="4">
        <f t="shared" si="3"/>
        <v>7.5029505985499912E-3</v>
      </c>
      <c r="W25" t="s">
        <v>70</v>
      </c>
      <c r="X25">
        <v>7498</v>
      </c>
    </row>
    <row r="26" spans="1:24" x14ac:dyDescent="0.3">
      <c r="J26" t="s">
        <v>76</v>
      </c>
      <c r="K26">
        <v>55</v>
      </c>
      <c r="L26" s="4">
        <f t="shared" si="2"/>
        <v>9.472959007922839E-3</v>
      </c>
      <c r="M26">
        <v>82</v>
      </c>
      <c r="N26" s="4">
        <f t="shared" si="3"/>
        <v>6.9128308885516776E-3</v>
      </c>
      <c r="W26" t="s">
        <v>73</v>
      </c>
      <c r="X26">
        <v>1691</v>
      </c>
    </row>
    <row r="27" spans="1:24" x14ac:dyDescent="0.3">
      <c r="J27" t="s">
        <v>71</v>
      </c>
      <c r="K27">
        <v>56</v>
      </c>
      <c r="L27" s="4">
        <f t="shared" si="2"/>
        <v>9.6451946262487084E-3</v>
      </c>
      <c r="M27">
        <v>79</v>
      </c>
      <c r="N27" s="4">
        <f t="shared" si="3"/>
        <v>6.659922441409543E-3</v>
      </c>
      <c r="W27" t="s">
        <v>57</v>
      </c>
      <c r="X27">
        <v>4359</v>
      </c>
    </row>
    <row r="28" spans="1:24" x14ac:dyDescent="0.3">
      <c r="J28" t="s">
        <v>70</v>
      </c>
      <c r="K28">
        <v>50</v>
      </c>
      <c r="L28" s="4">
        <f t="shared" si="2"/>
        <v>8.6117809162934902E-3</v>
      </c>
      <c r="M28">
        <v>72</v>
      </c>
      <c r="N28" s="4">
        <f t="shared" si="3"/>
        <v>6.0698027314112293E-3</v>
      </c>
      <c r="W28" t="s">
        <v>84</v>
      </c>
      <c r="X28">
        <v>3588</v>
      </c>
    </row>
    <row r="29" spans="1:24" x14ac:dyDescent="0.3">
      <c r="J29" t="s">
        <v>2</v>
      </c>
      <c r="K29">
        <v>41</v>
      </c>
      <c r="L29" s="4">
        <f t="shared" si="2"/>
        <v>7.061660351360661E-3</v>
      </c>
      <c r="M29">
        <v>61</v>
      </c>
      <c r="N29" s="4">
        <f t="shared" si="3"/>
        <v>5.1424717585567357E-3</v>
      </c>
      <c r="W29" t="s">
        <v>75</v>
      </c>
      <c r="X29">
        <v>5997</v>
      </c>
    </row>
    <row r="30" spans="1:24" x14ac:dyDescent="0.3">
      <c r="J30" t="s">
        <v>79</v>
      </c>
      <c r="K30">
        <v>37</v>
      </c>
      <c r="L30" s="4">
        <f t="shared" si="2"/>
        <v>6.3727178780571825E-3</v>
      </c>
      <c r="M30">
        <v>47</v>
      </c>
      <c r="N30" s="4">
        <f t="shared" si="3"/>
        <v>3.9622323385601083E-3</v>
      </c>
      <c r="W30" t="s">
        <v>80</v>
      </c>
      <c r="X30">
        <v>7405</v>
      </c>
    </row>
    <row r="31" spans="1:24" x14ac:dyDescent="0.3">
      <c r="J31" t="s">
        <v>81</v>
      </c>
      <c r="K31">
        <v>11</v>
      </c>
      <c r="L31" s="4">
        <f t="shared" si="2"/>
        <v>1.8945918015845678E-3</v>
      </c>
      <c r="M31">
        <v>31</v>
      </c>
      <c r="N31" s="4">
        <f t="shared" si="3"/>
        <v>2.6133872871353901E-3</v>
      </c>
      <c r="W31" t="s">
        <v>82</v>
      </c>
      <c r="X31">
        <v>2301</v>
      </c>
    </row>
    <row r="32" spans="1:24" x14ac:dyDescent="0.3">
      <c r="J32" t="s">
        <v>80</v>
      </c>
      <c r="K32">
        <v>13</v>
      </c>
      <c r="L32" s="4">
        <f t="shared" si="2"/>
        <v>2.2390630382363073E-3</v>
      </c>
      <c r="M32">
        <v>23</v>
      </c>
      <c r="N32" s="4">
        <f t="shared" si="3"/>
        <v>1.9389647614230314E-3</v>
      </c>
      <c r="W32" t="s">
        <v>81</v>
      </c>
      <c r="X32">
        <v>3296</v>
      </c>
    </row>
    <row r="33" spans="10:24" x14ac:dyDescent="0.3">
      <c r="J33" t="s">
        <v>78</v>
      </c>
      <c r="K33">
        <v>21</v>
      </c>
      <c r="L33" s="4">
        <f t="shared" si="2"/>
        <v>3.6169479848432657E-3</v>
      </c>
      <c r="M33">
        <v>22</v>
      </c>
      <c r="N33" s="4">
        <f t="shared" si="3"/>
        <v>1.8546619457089867E-3</v>
      </c>
      <c r="W33" t="s">
        <v>68</v>
      </c>
      <c r="X33">
        <v>2299</v>
      </c>
    </row>
    <row r="34" spans="10:24" x14ac:dyDescent="0.3">
      <c r="J34" t="s">
        <v>82</v>
      </c>
      <c r="K34">
        <v>12</v>
      </c>
      <c r="L34" s="4">
        <f t="shared" si="2"/>
        <v>2.0668274199104374E-3</v>
      </c>
      <c r="M34">
        <v>21</v>
      </c>
      <c r="N34" s="4">
        <f t="shared" si="3"/>
        <v>1.7703591299949419E-3</v>
      </c>
      <c r="W34" t="s">
        <v>76</v>
      </c>
      <c r="X34">
        <v>9041</v>
      </c>
    </row>
    <row r="35" spans="10:24" x14ac:dyDescent="0.3">
      <c r="J35" t="s">
        <v>84</v>
      </c>
      <c r="K35">
        <v>15</v>
      </c>
      <c r="L35" s="4">
        <f t="shared" si="2"/>
        <v>2.583534274888047E-3</v>
      </c>
      <c r="M35">
        <v>19</v>
      </c>
      <c r="N35" s="4">
        <f t="shared" si="3"/>
        <v>1.6017534985668521E-3</v>
      </c>
      <c r="W35" t="s">
        <v>83</v>
      </c>
      <c r="X35">
        <v>9491</v>
      </c>
    </row>
  </sheetData>
  <sortState xmlns:xlrd2="http://schemas.microsoft.com/office/spreadsheetml/2017/richdata2" ref="J3:M35">
    <sortCondition descending="1" ref="M6:M35"/>
  </sortState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0AD7E2-DBC1-45F3-BFC8-6C4801D45E72}">
  <sheetPr codeName="Sheet12"/>
  <dimension ref="A1:Z33"/>
  <sheetViews>
    <sheetView zoomScale="85" zoomScaleNormal="85" workbookViewId="0">
      <selection activeCell="K35" sqref="K35"/>
    </sheetView>
  </sheetViews>
  <sheetFormatPr defaultRowHeight="14.4" x14ac:dyDescent="0.3"/>
  <cols>
    <col min="2" max="2" width="16.6640625" bestFit="1" customWidth="1"/>
    <col min="3" max="26" width="7.5546875" bestFit="1" customWidth="1"/>
  </cols>
  <sheetData>
    <row r="1" spans="1:26" x14ac:dyDescent="0.3">
      <c r="C1">
        <v>0</v>
      </c>
      <c r="D1">
        <v>1</v>
      </c>
      <c r="E1">
        <v>2</v>
      </c>
      <c r="F1">
        <v>3</v>
      </c>
      <c r="G1">
        <v>4</v>
      </c>
      <c r="H1">
        <v>5</v>
      </c>
      <c r="I1">
        <v>6</v>
      </c>
      <c r="J1">
        <v>7</v>
      </c>
      <c r="K1">
        <v>8</v>
      </c>
      <c r="L1">
        <v>9</v>
      </c>
      <c r="M1">
        <v>10</v>
      </c>
      <c r="N1">
        <v>11</v>
      </c>
      <c r="O1">
        <v>12</v>
      </c>
      <c r="P1">
        <v>13</v>
      </c>
      <c r="Q1">
        <v>14</v>
      </c>
      <c r="R1">
        <v>15</v>
      </c>
      <c r="S1">
        <v>16</v>
      </c>
      <c r="T1">
        <v>17</v>
      </c>
      <c r="U1">
        <v>18</v>
      </c>
      <c r="V1">
        <v>19</v>
      </c>
      <c r="W1">
        <v>20</v>
      </c>
      <c r="X1">
        <v>21</v>
      </c>
      <c r="Y1">
        <v>22</v>
      </c>
      <c r="Z1">
        <v>23</v>
      </c>
    </row>
    <row r="2" spans="1:26" x14ac:dyDescent="0.3">
      <c r="A2" t="s">
        <v>125</v>
      </c>
      <c r="B2" t="s">
        <v>2</v>
      </c>
      <c r="C2" s="8">
        <v>81.577235772357696</v>
      </c>
      <c r="D2" s="8">
        <v>85</v>
      </c>
      <c r="E2" s="8">
        <v>83</v>
      </c>
      <c r="F2" s="8">
        <v>80</v>
      </c>
      <c r="G2" s="8">
        <v>77</v>
      </c>
      <c r="H2" s="8">
        <v>78</v>
      </c>
      <c r="I2" s="8">
        <v>77</v>
      </c>
      <c r="J2" s="8">
        <v>76</v>
      </c>
      <c r="K2" s="8">
        <v>77</v>
      </c>
      <c r="L2" s="8">
        <v>75</v>
      </c>
      <c r="M2" s="8">
        <v>75</v>
      </c>
      <c r="N2" s="8">
        <v>70</v>
      </c>
      <c r="O2" s="8">
        <v>74</v>
      </c>
      <c r="P2" s="8">
        <v>74</v>
      </c>
      <c r="Q2" s="8">
        <v>73</v>
      </c>
      <c r="R2" s="8">
        <v>72</v>
      </c>
      <c r="S2" s="8">
        <v>74</v>
      </c>
      <c r="T2" s="8">
        <v>75</v>
      </c>
      <c r="U2" s="8">
        <v>78</v>
      </c>
      <c r="V2" s="8">
        <v>78</v>
      </c>
      <c r="W2" s="8">
        <v>79</v>
      </c>
      <c r="X2" s="8">
        <v>80</v>
      </c>
      <c r="Y2" s="8">
        <v>82</v>
      </c>
      <c r="Z2" s="8">
        <v>81</v>
      </c>
    </row>
    <row r="3" spans="1:26" x14ac:dyDescent="0.3">
      <c r="A3" t="s">
        <v>124</v>
      </c>
      <c r="B3" t="s">
        <v>2</v>
      </c>
      <c r="C3">
        <v>79.616531165311599</v>
      </c>
      <c r="D3">
        <v>80</v>
      </c>
      <c r="E3">
        <v>82</v>
      </c>
      <c r="F3">
        <v>81</v>
      </c>
      <c r="G3">
        <v>79</v>
      </c>
      <c r="H3">
        <v>79</v>
      </c>
      <c r="I3">
        <v>77</v>
      </c>
      <c r="J3">
        <v>72</v>
      </c>
      <c r="K3">
        <v>63.5</v>
      </c>
      <c r="L3">
        <v>59</v>
      </c>
      <c r="M3">
        <v>58</v>
      </c>
      <c r="N3">
        <v>57</v>
      </c>
      <c r="O3">
        <v>56</v>
      </c>
      <c r="P3">
        <v>56</v>
      </c>
      <c r="Q3">
        <v>56</v>
      </c>
      <c r="R3">
        <v>58</v>
      </c>
      <c r="S3">
        <v>61</v>
      </c>
      <c r="T3">
        <v>66.5</v>
      </c>
      <c r="U3">
        <v>71</v>
      </c>
      <c r="V3">
        <v>74</v>
      </c>
      <c r="W3">
        <v>76.5</v>
      </c>
      <c r="X3">
        <v>78</v>
      </c>
      <c r="Y3">
        <v>79</v>
      </c>
      <c r="Z3">
        <v>79</v>
      </c>
    </row>
    <row r="4" spans="1:26" x14ac:dyDescent="0.3">
      <c r="A4" t="s">
        <v>125</v>
      </c>
      <c r="B4" t="s">
        <v>71</v>
      </c>
      <c r="C4" s="8">
        <v>75.487804878048706</v>
      </c>
      <c r="D4" s="8">
        <v>76</v>
      </c>
      <c r="E4" s="8">
        <v>82</v>
      </c>
      <c r="F4" s="8">
        <v>90.5</v>
      </c>
      <c r="G4" s="8">
        <v>83</v>
      </c>
      <c r="H4" s="8">
        <v>83</v>
      </c>
      <c r="I4" s="8">
        <v>82</v>
      </c>
      <c r="J4" s="8">
        <v>82</v>
      </c>
      <c r="K4" s="8">
        <v>81.5</v>
      </c>
      <c r="L4" s="8">
        <v>82</v>
      </c>
      <c r="M4" s="8">
        <v>84</v>
      </c>
      <c r="N4" s="8">
        <v>89</v>
      </c>
      <c r="O4" s="8">
        <v>94</v>
      </c>
      <c r="P4" s="8">
        <v>100</v>
      </c>
      <c r="Q4" s="8">
        <v>104</v>
      </c>
      <c r="R4" s="8">
        <v>103</v>
      </c>
      <c r="S4" s="8">
        <v>99</v>
      </c>
      <c r="T4" s="8">
        <v>91</v>
      </c>
      <c r="U4" s="8">
        <v>85</v>
      </c>
      <c r="V4" s="8">
        <v>81</v>
      </c>
      <c r="W4" s="8">
        <v>75</v>
      </c>
      <c r="X4" s="8">
        <v>75</v>
      </c>
      <c r="Y4" s="8">
        <v>73</v>
      </c>
      <c r="Z4" s="8">
        <v>74</v>
      </c>
    </row>
    <row r="5" spans="1:26" x14ac:dyDescent="0.3">
      <c r="A5" t="s">
        <v>124</v>
      </c>
      <c r="B5" t="s">
        <v>71</v>
      </c>
      <c r="C5">
        <v>79.034059945503998</v>
      </c>
      <c r="D5">
        <v>75</v>
      </c>
      <c r="E5">
        <v>76</v>
      </c>
      <c r="F5">
        <v>68</v>
      </c>
      <c r="G5">
        <v>65</v>
      </c>
      <c r="H5">
        <v>65</v>
      </c>
      <c r="I5">
        <v>64</v>
      </c>
      <c r="J5">
        <v>62</v>
      </c>
      <c r="K5">
        <v>58</v>
      </c>
      <c r="L5">
        <v>55</v>
      </c>
      <c r="M5">
        <v>54</v>
      </c>
      <c r="N5">
        <v>54</v>
      </c>
      <c r="O5">
        <v>55</v>
      </c>
      <c r="P5">
        <v>57</v>
      </c>
      <c r="Q5">
        <v>57</v>
      </c>
      <c r="R5">
        <v>58</v>
      </c>
      <c r="S5">
        <v>59</v>
      </c>
      <c r="T5">
        <v>62</v>
      </c>
      <c r="U5">
        <v>67</v>
      </c>
      <c r="V5">
        <v>71</v>
      </c>
      <c r="W5">
        <v>72</v>
      </c>
      <c r="X5">
        <v>74</v>
      </c>
      <c r="Y5">
        <v>73</v>
      </c>
      <c r="Z5">
        <v>74</v>
      </c>
    </row>
    <row r="6" spans="1:26" x14ac:dyDescent="0.3">
      <c r="A6" t="s">
        <v>125</v>
      </c>
      <c r="B6" t="s">
        <v>0</v>
      </c>
      <c r="C6" s="9">
        <v>366.23577235772302</v>
      </c>
      <c r="D6" s="9">
        <v>370</v>
      </c>
      <c r="E6" s="9">
        <v>379.5</v>
      </c>
      <c r="F6" s="9">
        <v>316.5</v>
      </c>
      <c r="G6" s="9">
        <v>302</v>
      </c>
      <c r="H6" s="9">
        <v>305</v>
      </c>
      <c r="I6" s="9">
        <v>312</v>
      </c>
      <c r="J6" s="9">
        <v>318</v>
      </c>
      <c r="K6" s="9">
        <v>321</v>
      </c>
      <c r="L6" s="9">
        <v>319</v>
      </c>
      <c r="M6" s="9">
        <v>326</v>
      </c>
      <c r="N6" s="9">
        <v>328</v>
      </c>
      <c r="O6" s="9">
        <v>331</v>
      </c>
      <c r="P6" s="9">
        <v>337</v>
      </c>
      <c r="Q6" s="9">
        <v>339</v>
      </c>
      <c r="R6" s="9">
        <v>345</v>
      </c>
      <c r="S6" s="9">
        <v>354</v>
      </c>
      <c r="T6" s="9">
        <v>358</v>
      </c>
      <c r="U6" s="9">
        <v>363</v>
      </c>
      <c r="V6" s="9">
        <v>365</v>
      </c>
      <c r="W6" s="9">
        <v>364</v>
      </c>
      <c r="X6" s="9">
        <v>365</v>
      </c>
      <c r="Y6" s="9">
        <v>368</v>
      </c>
      <c r="Z6" s="9">
        <v>370</v>
      </c>
    </row>
    <row r="7" spans="1:26" x14ac:dyDescent="0.3">
      <c r="A7" t="s">
        <v>124</v>
      </c>
      <c r="B7" t="s">
        <v>0</v>
      </c>
      <c r="C7" s="9">
        <v>361.987804878048</v>
      </c>
      <c r="D7" s="9">
        <v>366</v>
      </c>
      <c r="E7" s="9">
        <v>374</v>
      </c>
      <c r="F7" s="9">
        <v>355</v>
      </c>
      <c r="G7" s="9">
        <v>341</v>
      </c>
      <c r="H7" s="9">
        <v>344</v>
      </c>
      <c r="I7" s="9">
        <v>371.5</v>
      </c>
      <c r="J7" s="9">
        <v>424</v>
      </c>
      <c r="K7" s="9">
        <v>454</v>
      </c>
      <c r="L7" s="9">
        <v>461</v>
      </c>
      <c r="M7" s="9">
        <v>463</v>
      </c>
      <c r="N7" s="9">
        <v>464</v>
      </c>
      <c r="O7" s="9">
        <v>467.5</v>
      </c>
      <c r="P7" s="9">
        <v>470</v>
      </c>
      <c r="Q7" s="9">
        <v>474.5</v>
      </c>
      <c r="R7" s="9">
        <v>471.5</v>
      </c>
      <c r="S7" s="9">
        <v>441</v>
      </c>
      <c r="T7" s="9">
        <v>404.5</v>
      </c>
      <c r="U7" s="9">
        <v>381</v>
      </c>
      <c r="V7" s="9">
        <v>372</v>
      </c>
      <c r="W7" s="9">
        <v>370</v>
      </c>
      <c r="X7" s="9">
        <v>369</v>
      </c>
      <c r="Y7" s="9">
        <v>368</v>
      </c>
      <c r="Z7" s="9">
        <v>369</v>
      </c>
    </row>
    <row r="8" spans="1:26" x14ac:dyDescent="0.3">
      <c r="A8" t="s">
        <v>125</v>
      </c>
      <c r="B8" t="s">
        <v>68</v>
      </c>
      <c r="C8" s="9">
        <v>115.60975609755999</v>
      </c>
      <c r="D8" s="9">
        <v>114</v>
      </c>
      <c r="E8" s="9">
        <v>119.5</v>
      </c>
      <c r="F8" s="9">
        <v>125</v>
      </c>
      <c r="G8" s="9">
        <v>126</v>
      </c>
      <c r="H8" s="9">
        <v>125</v>
      </c>
      <c r="I8" s="9">
        <v>127</v>
      </c>
      <c r="J8" s="9">
        <v>129</v>
      </c>
      <c r="K8" s="9">
        <v>129</v>
      </c>
      <c r="L8" s="9">
        <v>128</v>
      </c>
      <c r="M8" s="9">
        <v>131</v>
      </c>
      <c r="N8" s="9">
        <v>138</v>
      </c>
      <c r="O8" s="9">
        <v>145</v>
      </c>
      <c r="P8" s="9">
        <v>154</v>
      </c>
      <c r="Q8" s="9">
        <v>165</v>
      </c>
      <c r="R8" s="9">
        <v>155</v>
      </c>
      <c r="S8" s="9">
        <v>154</v>
      </c>
      <c r="T8" s="9">
        <v>142</v>
      </c>
      <c r="U8" s="9">
        <v>131</v>
      </c>
      <c r="V8" s="9">
        <v>122</v>
      </c>
      <c r="W8" s="9">
        <v>120</v>
      </c>
      <c r="X8" s="9">
        <v>117</v>
      </c>
      <c r="Y8" s="9">
        <v>116</v>
      </c>
      <c r="Z8" s="9">
        <v>114</v>
      </c>
    </row>
    <row r="9" spans="1:26" x14ac:dyDescent="0.3">
      <c r="A9" t="s">
        <v>124</v>
      </c>
      <c r="B9" t="s">
        <v>68</v>
      </c>
      <c r="C9" s="9">
        <v>128.21273712737101</v>
      </c>
      <c r="D9" s="9">
        <v>121</v>
      </c>
      <c r="E9" s="9">
        <v>120</v>
      </c>
      <c r="F9" s="9">
        <v>116</v>
      </c>
      <c r="G9" s="9">
        <v>114</v>
      </c>
      <c r="H9" s="9">
        <v>115</v>
      </c>
      <c r="I9" s="9">
        <v>114</v>
      </c>
      <c r="J9" s="9">
        <v>111</v>
      </c>
      <c r="K9" s="9">
        <v>97</v>
      </c>
      <c r="L9" s="9">
        <v>92.5</v>
      </c>
      <c r="M9" s="9">
        <v>93</v>
      </c>
      <c r="N9" s="9">
        <v>93.5</v>
      </c>
      <c r="O9" s="9">
        <v>95</v>
      </c>
      <c r="P9" s="9">
        <v>95</v>
      </c>
      <c r="Q9" s="9">
        <v>97</v>
      </c>
      <c r="R9" s="9">
        <v>97</v>
      </c>
      <c r="S9" s="9">
        <v>101</v>
      </c>
      <c r="T9" s="9">
        <v>107</v>
      </c>
      <c r="U9" s="9">
        <v>114</v>
      </c>
      <c r="V9" s="9">
        <v>120</v>
      </c>
      <c r="W9" s="9">
        <v>120</v>
      </c>
      <c r="X9" s="9">
        <v>121</v>
      </c>
      <c r="Y9" s="9">
        <v>124</v>
      </c>
      <c r="Z9" s="9">
        <v>124</v>
      </c>
    </row>
    <row r="10" spans="1:26" x14ac:dyDescent="0.3">
      <c r="A10" t="s">
        <v>125</v>
      </c>
      <c r="B10" t="s">
        <v>64</v>
      </c>
      <c r="C10" s="9">
        <v>252.951219512195</v>
      </c>
      <c r="D10" s="9">
        <v>241</v>
      </c>
      <c r="E10" s="9">
        <v>255.5</v>
      </c>
      <c r="F10" s="9">
        <v>286.5</v>
      </c>
      <c r="G10" s="9">
        <v>278</v>
      </c>
      <c r="H10" s="9">
        <v>278</v>
      </c>
      <c r="I10" s="9">
        <v>280</v>
      </c>
      <c r="J10" s="9">
        <v>274</v>
      </c>
      <c r="K10" s="9">
        <v>278</v>
      </c>
      <c r="L10" s="9">
        <v>284</v>
      </c>
      <c r="M10" s="9">
        <v>311</v>
      </c>
      <c r="N10" s="9">
        <v>349</v>
      </c>
      <c r="O10" s="9">
        <v>379</v>
      </c>
      <c r="P10" s="9">
        <v>435</v>
      </c>
      <c r="Q10" s="9">
        <v>460</v>
      </c>
      <c r="R10" s="9">
        <v>447</v>
      </c>
      <c r="S10" s="9">
        <v>429</v>
      </c>
      <c r="T10" s="9">
        <v>351</v>
      </c>
      <c r="U10" s="9">
        <v>319</v>
      </c>
      <c r="V10" s="9">
        <v>285</v>
      </c>
      <c r="W10" s="9">
        <v>259</v>
      </c>
      <c r="X10" s="9">
        <v>241</v>
      </c>
      <c r="Y10" s="9">
        <v>243</v>
      </c>
      <c r="Z10" s="9">
        <v>243</v>
      </c>
    </row>
    <row r="11" spans="1:26" x14ac:dyDescent="0.3">
      <c r="A11" t="s">
        <v>124</v>
      </c>
      <c r="B11" t="s">
        <v>64</v>
      </c>
      <c r="C11" s="9">
        <v>273.76422764227601</v>
      </c>
      <c r="D11" s="9">
        <v>254</v>
      </c>
      <c r="E11" s="9">
        <v>246</v>
      </c>
      <c r="F11" s="9">
        <v>224.5</v>
      </c>
      <c r="G11" s="9">
        <v>221.5</v>
      </c>
      <c r="H11" s="9">
        <v>220</v>
      </c>
      <c r="I11" s="9">
        <v>217</v>
      </c>
      <c r="J11" s="9">
        <v>209.5</v>
      </c>
      <c r="K11" s="9">
        <v>191</v>
      </c>
      <c r="L11" s="9">
        <v>183</v>
      </c>
      <c r="M11" s="9">
        <v>183</v>
      </c>
      <c r="N11" s="9">
        <v>189.5</v>
      </c>
      <c r="O11" s="9">
        <v>195</v>
      </c>
      <c r="P11" s="9">
        <v>201</v>
      </c>
      <c r="Q11" s="9">
        <v>206</v>
      </c>
      <c r="R11" s="9">
        <v>213</v>
      </c>
      <c r="S11" s="9">
        <v>218.5</v>
      </c>
      <c r="T11" s="9">
        <v>227</v>
      </c>
      <c r="U11" s="9">
        <v>242</v>
      </c>
      <c r="V11" s="9">
        <v>251</v>
      </c>
      <c r="W11" s="9">
        <v>249</v>
      </c>
      <c r="X11" s="9">
        <v>249</v>
      </c>
      <c r="Y11" s="9">
        <v>251</v>
      </c>
      <c r="Z11" s="9">
        <v>251</v>
      </c>
    </row>
    <row r="12" spans="1:26" x14ac:dyDescent="0.3">
      <c r="A12" t="s">
        <v>125</v>
      </c>
      <c r="B12" t="s">
        <v>66</v>
      </c>
      <c r="C12" s="9">
        <v>215.333333333333</v>
      </c>
      <c r="D12" s="9">
        <v>211</v>
      </c>
      <c r="E12" s="9">
        <v>191</v>
      </c>
      <c r="F12" s="9">
        <v>102</v>
      </c>
      <c r="G12" s="9">
        <v>99</v>
      </c>
      <c r="H12" s="9">
        <v>99</v>
      </c>
      <c r="I12" s="9">
        <v>99</v>
      </c>
      <c r="J12" s="9">
        <v>102</v>
      </c>
      <c r="K12" s="9">
        <v>103</v>
      </c>
      <c r="L12" s="9">
        <v>136</v>
      </c>
      <c r="M12" s="9">
        <v>166</v>
      </c>
      <c r="N12" s="9">
        <v>193</v>
      </c>
      <c r="O12" s="9">
        <v>215</v>
      </c>
      <c r="P12" s="9">
        <v>242</v>
      </c>
      <c r="Q12" s="9">
        <v>252</v>
      </c>
      <c r="R12" s="9">
        <v>255</v>
      </c>
      <c r="S12" s="9">
        <v>262</v>
      </c>
      <c r="T12" s="9">
        <v>264</v>
      </c>
      <c r="U12" s="9">
        <v>264</v>
      </c>
      <c r="V12" s="9">
        <v>254</v>
      </c>
      <c r="W12" s="9">
        <v>241</v>
      </c>
      <c r="X12" s="9">
        <v>231</v>
      </c>
      <c r="Y12" s="9">
        <v>225</v>
      </c>
      <c r="Z12" s="9">
        <v>220</v>
      </c>
    </row>
    <row r="13" spans="1:26" x14ac:dyDescent="0.3">
      <c r="A13" t="s">
        <v>124</v>
      </c>
      <c r="B13" t="s">
        <v>66</v>
      </c>
      <c r="C13" s="9">
        <v>194.18021680216799</v>
      </c>
      <c r="D13" s="9">
        <v>186</v>
      </c>
      <c r="E13" s="9">
        <v>159.5</v>
      </c>
      <c r="F13" s="9">
        <v>112</v>
      </c>
      <c r="G13" s="9">
        <v>107</v>
      </c>
      <c r="H13" s="9">
        <v>107</v>
      </c>
      <c r="I13" s="9">
        <v>104</v>
      </c>
      <c r="J13" s="9">
        <v>103</v>
      </c>
      <c r="K13" s="9">
        <v>91</v>
      </c>
      <c r="L13" s="9">
        <v>121</v>
      </c>
      <c r="M13" s="9">
        <v>148.5</v>
      </c>
      <c r="N13" s="9">
        <v>166</v>
      </c>
      <c r="O13" s="9">
        <v>177</v>
      </c>
      <c r="P13" s="9">
        <v>188</v>
      </c>
      <c r="Q13" s="9">
        <v>191</v>
      </c>
      <c r="R13" s="9">
        <v>193</v>
      </c>
      <c r="S13" s="9">
        <v>205.5</v>
      </c>
      <c r="T13" s="9">
        <v>220</v>
      </c>
      <c r="U13" s="9">
        <v>224</v>
      </c>
      <c r="V13" s="9">
        <v>225</v>
      </c>
      <c r="W13" s="9">
        <v>218</v>
      </c>
      <c r="X13" s="9">
        <v>207.5</v>
      </c>
      <c r="Y13" s="9">
        <v>200</v>
      </c>
      <c r="Z13" s="9">
        <v>192.5</v>
      </c>
    </row>
    <row r="14" spans="1:26" x14ac:dyDescent="0.3">
      <c r="A14" t="s">
        <v>125</v>
      </c>
      <c r="B14" t="s">
        <v>57</v>
      </c>
      <c r="C14" s="9">
        <v>293.95934959349501</v>
      </c>
      <c r="D14" s="9">
        <v>286</v>
      </c>
      <c r="E14" s="9">
        <v>272.5</v>
      </c>
      <c r="F14" s="9">
        <v>221</v>
      </c>
      <c r="G14" s="9">
        <v>215</v>
      </c>
      <c r="H14" s="9">
        <v>213</v>
      </c>
      <c r="I14" s="9">
        <v>227</v>
      </c>
      <c r="J14" s="9">
        <v>252</v>
      </c>
      <c r="K14" s="9">
        <v>264</v>
      </c>
      <c r="L14" s="9">
        <v>279</v>
      </c>
      <c r="M14" s="9">
        <v>293</v>
      </c>
      <c r="N14" s="9">
        <v>303</v>
      </c>
      <c r="O14" s="9">
        <v>314</v>
      </c>
      <c r="P14" s="9">
        <v>315</v>
      </c>
      <c r="Q14" s="9">
        <v>321</v>
      </c>
      <c r="R14" s="9">
        <v>328</v>
      </c>
      <c r="S14" s="9">
        <v>331</v>
      </c>
      <c r="T14" s="9">
        <v>327</v>
      </c>
      <c r="U14" s="9">
        <v>323</v>
      </c>
      <c r="V14" s="9">
        <v>320</v>
      </c>
      <c r="W14" s="9">
        <v>308</v>
      </c>
      <c r="X14" s="9">
        <v>302</v>
      </c>
      <c r="Y14" s="9">
        <v>299</v>
      </c>
      <c r="Z14" s="9">
        <v>289</v>
      </c>
    </row>
    <row r="15" spans="1:26" x14ac:dyDescent="0.3">
      <c r="A15" t="s">
        <v>124</v>
      </c>
      <c r="B15" t="s">
        <v>57</v>
      </c>
      <c r="C15" s="9">
        <v>287.68563685636798</v>
      </c>
      <c r="D15" s="9">
        <v>274</v>
      </c>
      <c r="E15" s="9">
        <v>268</v>
      </c>
      <c r="F15" s="9">
        <v>245</v>
      </c>
      <c r="G15" s="9">
        <v>239</v>
      </c>
      <c r="H15" s="9">
        <v>248</v>
      </c>
      <c r="I15" s="9">
        <v>335</v>
      </c>
      <c r="J15" s="9">
        <v>493.5</v>
      </c>
      <c r="K15" s="9">
        <v>617.5</v>
      </c>
      <c r="L15" s="9">
        <v>672.5</v>
      </c>
      <c r="M15" s="9">
        <v>685.5</v>
      </c>
      <c r="N15" s="9">
        <v>694</v>
      </c>
      <c r="O15" s="9">
        <v>691.5</v>
      </c>
      <c r="P15" s="9">
        <v>685</v>
      </c>
      <c r="Q15" s="9">
        <v>681</v>
      </c>
      <c r="R15" s="9">
        <v>660.5</v>
      </c>
      <c r="S15" s="9">
        <v>581</v>
      </c>
      <c r="T15" s="9">
        <v>456</v>
      </c>
      <c r="U15" s="9">
        <v>384</v>
      </c>
      <c r="V15" s="9">
        <v>356</v>
      </c>
      <c r="W15" s="9">
        <v>333</v>
      </c>
      <c r="X15" s="9">
        <v>313</v>
      </c>
      <c r="Y15" s="9">
        <v>302</v>
      </c>
      <c r="Z15" s="9">
        <v>290</v>
      </c>
    </row>
    <row r="16" spans="1:26" x14ac:dyDescent="0.3">
      <c r="A16" t="s">
        <v>125</v>
      </c>
      <c r="B16" t="s">
        <v>54</v>
      </c>
      <c r="C16" s="9">
        <v>1873.69918699186</v>
      </c>
      <c r="D16" s="9">
        <v>1883</v>
      </c>
      <c r="E16" s="9">
        <v>1859</v>
      </c>
      <c r="F16" s="9">
        <v>1638</v>
      </c>
      <c r="G16" s="9">
        <v>1628</v>
      </c>
      <c r="H16" s="9">
        <v>1637</v>
      </c>
      <c r="I16" s="9">
        <v>1717</v>
      </c>
      <c r="J16" s="9">
        <v>1810</v>
      </c>
      <c r="K16" s="9">
        <v>1832</v>
      </c>
      <c r="L16" s="9">
        <v>1865</v>
      </c>
      <c r="M16" s="9">
        <v>1854</v>
      </c>
      <c r="N16" s="9">
        <v>1838</v>
      </c>
      <c r="O16" s="9">
        <v>1792</v>
      </c>
      <c r="P16" s="9">
        <v>1790</v>
      </c>
      <c r="Q16" s="9">
        <v>1809</v>
      </c>
      <c r="R16" s="9">
        <v>1810</v>
      </c>
      <c r="S16" s="9">
        <v>1864</v>
      </c>
      <c r="T16" s="9">
        <v>1884</v>
      </c>
      <c r="U16" s="9">
        <v>1883</v>
      </c>
      <c r="V16" s="9">
        <v>1902</v>
      </c>
      <c r="W16" s="9">
        <v>1889</v>
      </c>
      <c r="X16" s="9">
        <v>1885</v>
      </c>
      <c r="Y16" s="9">
        <v>1880</v>
      </c>
      <c r="Z16" s="9">
        <v>1852</v>
      </c>
    </row>
    <row r="17" spans="1:26" x14ac:dyDescent="0.3">
      <c r="A17" t="s">
        <v>124</v>
      </c>
      <c r="B17" t="s">
        <v>54</v>
      </c>
      <c r="C17" s="9">
        <v>1832.2181571815699</v>
      </c>
      <c r="D17" s="9">
        <v>1814</v>
      </c>
      <c r="E17" s="9">
        <v>1855.5</v>
      </c>
      <c r="F17" s="9">
        <v>1832</v>
      </c>
      <c r="G17" s="9">
        <v>1809</v>
      </c>
      <c r="H17" s="9">
        <v>1829</v>
      </c>
      <c r="I17" s="9">
        <v>2079.5</v>
      </c>
      <c r="J17" s="9">
        <v>2454</v>
      </c>
      <c r="K17" s="9">
        <v>2612.5</v>
      </c>
      <c r="L17" s="9">
        <v>2545</v>
      </c>
      <c r="M17" s="9">
        <v>2529</v>
      </c>
      <c r="N17" s="9">
        <v>2505</v>
      </c>
      <c r="O17" s="9">
        <v>2475.5</v>
      </c>
      <c r="P17" s="9">
        <v>2443</v>
      </c>
      <c r="Q17" s="9">
        <v>2436</v>
      </c>
      <c r="R17" s="9">
        <v>2395</v>
      </c>
      <c r="S17" s="9">
        <v>2276</v>
      </c>
      <c r="T17" s="9">
        <v>2075.5</v>
      </c>
      <c r="U17" s="9">
        <v>1991</v>
      </c>
      <c r="V17" s="9">
        <v>1945.5</v>
      </c>
      <c r="W17" s="9">
        <v>1920.5</v>
      </c>
      <c r="X17" s="9">
        <v>1904</v>
      </c>
      <c r="Y17" s="9">
        <v>1880</v>
      </c>
      <c r="Z17" s="9">
        <v>1839</v>
      </c>
    </row>
    <row r="18" spans="1:26" x14ac:dyDescent="0.3">
      <c r="A18" t="s">
        <v>125</v>
      </c>
      <c r="B18" t="s">
        <v>60</v>
      </c>
      <c r="C18" s="9">
        <v>158.47154471544701</v>
      </c>
      <c r="D18" s="9">
        <v>159</v>
      </c>
      <c r="E18" s="9">
        <v>162.5</v>
      </c>
      <c r="F18" s="9">
        <v>155</v>
      </c>
      <c r="G18" s="9">
        <v>144</v>
      </c>
      <c r="H18" s="9">
        <v>147</v>
      </c>
      <c r="I18" s="9">
        <v>148</v>
      </c>
      <c r="J18" s="9">
        <v>153</v>
      </c>
      <c r="K18" s="9">
        <v>155</v>
      </c>
      <c r="L18" s="9">
        <v>162</v>
      </c>
      <c r="M18" s="9">
        <v>167</v>
      </c>
      <c r="N18" s="9">
        <v>170</v>
      </c>
      <c r="O18" s="9">
        <v>173</v>
      </c>
      <c r="P18" s="9">
        <v>175</v>
      </c>
      <c r="Q18" s="9">
        <v>174</v>
      </c>
      <c r="R18" s="9">
        <v>174</v>
      </c>
      <c r="S18" s="9">
        <v>174</v>
      </c>
      <c r="T18" s="9">
        <v>170</v>
      </c>
      <c r="U18" s="9">
        <v>169</v>
      </c>
      <c r="V18" s="9">
        <v>169</v>
      </c>
      <c r="W18" s="9">
        <v>169</v>
      </c>
      <c r="X18" s="9">
        <v>166</v>
      </c>
      <c r="Y18" s="9">
        <v>166</v>
      </c>
      <c r="Z18" s="9">
        <v>161</v>
      </c>
    </row>
    <row r="19" spans="1:26" x14ac:dyDescent="0.3">
      <c r="A19" t="s">
        <v>124</v>
      </c>
      <c r="B19" t="s">
        <v>60</v>
      </c>
      <c r="C19" s="9">
        <v>165.70460704607001</v>
      </c>
      <c r="D19" s="9">
        <v>165</v>
      </c>
      <c r="E19" s="9">
        <v>170</v>
      </c>
      <c r="F19" s="9">
        <v>162</v>
      </c>
      <c r="G19" s="9">
        <v>154</v>
      </c>
      <c r="H19" s="9">
        <v>155</v>
      </c>
      <c r="I19" s="9">
        <v>154</v>
      </c>
      <c r="J19" s="9">
        <v>155</v>
      </c>
      <c r="K19" s="9">
        <v>152</v>
      </c>
      <c r="L19" s="9">
        <v>146</v>
      </c>
      <c r="M19" s="9">
        <v>145</v>
      </c>
      <c r="N19" s="9">
        <v>143</v>
      </c>
      <c r="O19" s="9">
        <v>143</v>
      </c>
      <c r="P19" s="9">
        <v>146</v>
      </c>
      <c r="Q19" s="9">
        <v>148</v>
      </c>
      <c r="R19" s="9">
        <v>151.5</v>
      </c>
      <c r="S19" s="9">
        <v>153</v>
      </c>
      <c r="T19" s="9">
        <v>157.5</v>
      </c>
      <c r="U19" s="9">
        <v>167</v>
      </c>
      <c r="V19" s="9">
        <v>172</v>
      </c>
      <c r="W19" s="9">
        <v>173</v>
      </c>
      <c r="X19" s="9">
        <v>173</v>
      </c>
      <c r="Y19" s="9">
        <v>171.5</v>
      </c>
      <c r="Z19" s="9">
        <v>167</v>
      </c>
    </row>
    <row r="20" spans="1:26" x14ac:dyDescent="0.3">
      <c r="A20" t="s">
        <v>125</v>
      </c>
      <c r="B20" t="s">
        <v>77</v>
      </c>
      <c r="C20" s="9">
        <v>36.439024390243901</v>
      </c>
      <c r="D20" s="9">
        <v>36</v>
      </c>
      <c r="E20" s="9">
        <v>30</v>
      </c>
      <c r="F20" s="9">
        <v>19</v>
      </c>
      <c r="G20" s="9">
        <v>18</v>
      </c>
      <c r="H20" s="9">
        <v>18</v>
      </c>
      <c r="I20" s="9">
        <v>20</v>
      </c>
      <c r="J20" s="9">
        <v>23</v>
      </c>
      <c r="K20" s="9">
        <v>24</v>
      </c>
      <c r="L20" s="9">
        <v>27</v>
      </c>
      <c r="M20" s="9">
        <v>30</v>
      </c>
      <c r="N20" s="9">
        <v>32</v>
      </c>
      <c r="O20" s="9">
        <v>32</v>
      </c>
      <c r="P20" s="9">
        <v>33</v>
      </c>
      <c r="Q20" s="9">
        <v>34</v>
      </c>
      <c r="R20" s="9">
        <v>34</v>
      </c>
      <c r="S20" s="9">
        <v>39</v>
      </c>
      <c r="T20" s="9">
        <v>40</v>
      </c>
      <c r="U20" s="9">
        <v>40</v>
      </c>
      <c r="V20" s="9">
        <v>39</v>
      </c>
      <c r="W20" s="9">
        <v>39</v>
      </c>
      <c r="X20" s="9">
        <v>39</v>
      </c>
      <c r="Y20" s="9">
        <v>36</v>
      </c>
      <c r="Z20" s="9">
        <v>35</v>
      </c>
    </row>
    <row r="21" spans="1:26" x14ac:dyDescent="0.3">
      <c r="A21" t="s">
        <v>124</v>
      </c>
      <c r="B21" t="s">
        <v>77</v>
      </c>
      <c r="C21" s="9">
        <v>35.060975609755999</v>
      </c>
      <c r="D21" s="9">
        <v>31</v>
      </c>
      <c r="E21" s="9">
        <v>28</v>
      </c>
      <c r="F21" s="9">
        <v>23</v>
      </c>
      <c r="G21" s="9">
        <v>23</v>
      </c>
      <c r="H21" s="9">
        <v>24</v>
      </c>
      <c r="I21" s="9">
        <v>32</v>
      </c>
      <c r="J21" s="9">
        <v>44</v>
      </c>
      <c r="K21" s="9">
        <v>53</v>
      </c>
      <c r="L21" s="9">
        <v>62</v>
      </c>
      <c r="M21" s="9">
        <v>68</v>
      </c>
      <c r="N21" s="9">
        <v>70</v>
      </c>
      <c r="O21" s="9">
        <v>70</v>
      </c>
      <c r="P21" s="9">
        <v>69</v>
      </c>
      <c r="Q21" s="9">
        <v>71</v>
      </c>
      <c r="R21" s="9">
        <v>71</v>
      </c>
      <c r="S21" s="9">
        <v>63.5</v>
      </c>
      <c r="T21" s="9">
        <v>52</v>
      </c>
      <c r="U21" s="9">
        <v>46</v>
      </c>
      <c r="V21" s="9">
        <v>44</v>
      </c>
      <c r="W21" s="9">
        <v>42</v>
      </c>
      <c r="X21" s="9">
        <v>41</v>
      </c>
      <c r="Y21" s="9">
        <v>40</v>
      </c>
      <c r="Z21" s="9">
        <v>37</v>
      </c>
    </row>
    <row r="22" spans="1:26" x14ac:dyDescent="0.3">
      <c r="A22" t="s">
        <v>125</v>
      </c>
      <c r="B22" t="s">
        <v>61</v>
      </c>
      <c r="C22" s="9">
        <v>152.34959349593399</v>
      </c>
      <c r="D22" s="9">
        <v>155</v>
      </c>
      <c r="E22" s="9">
        <v>158</v>
      </c>
      <c r="F22" s="9">
        <v>151.5</v>
      </c>
      <c r="G22" s="9">
        <v>146</v>
      </c>
      <c r="H22" s="9">
        <v>145</v>
      </c>
      <c r="I22" s="9">
        <v>149</v>
      </c>
      <c r="J22" s="9">
        <v>152</v>
      </c>
      <c r="K22" s="9">
        <v>156</v>
      </c>
      <c r="L22" s="9">
        <v>155</v>
      </c>
      <c r="M22" s="9">
        <v>160</v>
      </c>
      <c r="N22" s="9">
        <v>166</v>
      </c>
      <c r="O22" s="9">
        <v>170</v>
      </c>
      <c r="P22" s="9">
        <v>170</v>
      </c>
      <c r="Q22" s="9">
        <v>171</v>
      </c>
      <c r="R22" s="9">
        <v>172</v>
      </c>
      <c r="S22" s="9">
        <v>171</v>
      </c>
      <c r="T22" s="9">
        <v>169</v>
      </c>
      <c r="U22" s="9">
        <v>160</v>
      </c>
      <c r="V22" s="9">
        <v>156</v>
      </c>
      <c r="W22" s="9">
        <v>155</v>
      </c>
      <c r="X22" s="9">
        <v>151</v>
      </c>
      <c r="Y22" s="9">
        <v>151</v>
      </c>
      <c r="Z22" s="9">
        <v>151</v>
      </c>
    </row>
    <row r="23" spans="1:26" x14ac:dyDescent="0.3">
      <c r="A23" t="s">
        <v>124</v>
      </c>
      <c r="B23" t="s">
        <v>61</v>
      </c>
      <c r="C23" s="9">
        <v>158.04200542005401</v>
      </c>
      <c r="D23" s="9">
        <v>159</v>
      </c>
      <c r="E23" s="9">
        <v>166</v>
      </c>
      <c r="F23" s="9">
        <v>163</v>
      </c>
      <c r="G23" s="9">
        <v>157</v>
      </c>
      <c r="H23" s="9">
        <v>158</v>
      </c>
      <c r="I23" s="9">
        <v>163</v>
      </c>
      <c r="J23" s="9">
        <v>172</v>
      </c>
      <c r="K23" s="9">
        <v>168</v>
      </c>
      <c r="L23" s="9">
        <v>157</v>
      </c>
      <c r="M23" s="9">
        <v>155</v>
      </c>
      <c r="N23" s="9">
        <v>154</v>
      </c>
      <c r="O23" s="9">
        <v>156</v>
      </c>
      <c r="P23" s="9">
        <v>156</v>
      </c>
      <c r="Q23" s="9">
        <v>158</v>
      </c>
      <c r="R23" s="9">
        <v>162</v>
      </c>
      <c r="S23" s="9">
        <v>173</v>
      </c>
      <c r="T23" s="9">
        <v>177</v>
      </c>
      <c r="U23" s="9">
        <v>177</v>
      </c>
      <c r="V23" s="9">
        <v>172</v>
      </c>
      <c r="W23" s="9">
        <v>168</v>
      </c>
      <c r="X23" s="9">
        <v>162</v>
      </c>
      <c r="Y23" s="9">
        <v>160</v>
      </c>
      <c r="Z23" s="9">
        <v>159</v>
      </c>
    </row>
    <row r="24" spans="1:26" x14ac:dyDescent="0.3">
      <c r="A24" t="s">
        <v>125</v>
      </c>
      <c r="B24" t="s">
        <v>65</v>
      </c>
      <c r="C24" s="9">
        <v>114.032520325203</v>
      </c>
      <c r="D24" s="9">
        <v>115</v>
      </c>
      <c r="E24" s="9">
        <v>116.5</v>
      </c>
      <c r="F24" s="9">
        <v>109.5</v>
      </c>
      <c r="G24" s="9">
        <v>105</v>
      </c>
      <c r="H24" s="9">
        <v>105</v>
      </c>
      <c r="I24" s="9">
        <v>107</v>
      </c>
      <c r="J24" s="9">
        <v>106</v>
      </c>
      <c r="K24" s="9">
        <v>108</v>
      </c>
      <c r="L24" s="9">
        <v>111</v>
      </c>
      <c r="M24" s="9">
        <v>120</v>
      </c>
      <c r="N24" s="9">
        <v>137</v>
      </c>
      <c r="O24" s="9">
        <v>160</v>
      </c>
      <c r="P24" s="9">
        <v>173</v>
      </c>
      <c r="Q24" s="9">
        <v>183</v>
      </c>
      <c r="R24" s="9">
        <v>186</v>
      </c>
      <c r="S24" s="9">
        <v>178</v>
      </c>
      <c r="T24" s="9">
        <v>165</v>
      </c>
      <c r="U24" s="9">
        <v>142</v>
      </c>
      <c r="V24" s="9">
        <v>129</v>
      </c>
      <c r="W24" s="9">
        <v>120</v>
      </c>
      <c r="X24" s="9">
        <v>116</v>
      </c>
      <c r="Y24" s="9">
        <v>115</v>
      </c>
      <c r="Z24" s="9">
        <v>113</v>
      </c>
    </row>
    <row r="25" spans="1:26" x14ac:dyDescent="0.3">
      <c r="A25" t="s">
        <v>124</v>
      </c>
      <c r="B25" t="s">
        <v>65</v>
      </c>
      <c r="C25" s="9">
        <v>121.692411924119</v>
      </c>
      <c r="D25" s="9">
        <v>119</v>
      </c>
      <c r="E25" s="9">
        <v>119</v>
      </c>
      <c r="F25" s="9">
        <v>107</v>
      </c>
      <c r="G25" s="9">
        <v>101</v>
      </c>
      <c r="H25" s="9">
        <v>101</v>
      </c>
      <c r="I25" s="9">
        <v>100</v>
      </c>
      <c r="J25" s="9">
        <v>97</v>
      </c>
      <c r="K25" s="9">
        <v>86</v>
      </c>
      <c r="L25" s="9">
        <v>85</v>
      </c>
      <c r="M25" s="9">
        <v>83</v>
      </c>
      <c r="N25" s="9">
        <v>87</v>
      </c>
      <c r="O25" s="9">
        <v>89</v>
      </c>
      <c r="P25" s="9">
        <v>90</v>
      </c>
      <c r="Q25" s="9">
        <v>93</v>
      </c>
      <c r="R25" s="9">
        <v>99</v>
      </c>
      <c r="S25" s="9">
        <v>110</v>
      </c>
      <c r="T25" s="9">
        <v>120</v>
      </c>
      <c r="U25" s="9">
        <v>126</v>
      </c>
      <c r="V25" s="9">
        <v>129</v>
      </c>
      <c r="W25" s="9">
        <v>125</v>
      </c>
      <c r="X25" s="9">
        <v>121</v>
      </c>
      <c r="Y25" s="9">
        <v>120</v>
      </c>
      <c r="Z25" s="9">
        <v>119.5</v>
      </c>
    </row>
    <row r="26" spans="1:26" x14ac:dyDescent="0.3">
      <c r="A26" t="s">
        <v>125</v>
      </c>
      <c r="B26" t="s">
        <v>69</v>
      </c>
      <c r="C26" s="9">
        <v>95.829268292682897</v>
      </c>
      <c r="D26" s="9">
        <v>95</v>
      </c>
      <c r="E26" s="9">
        <v>98.5</v>
      </c>
      <c r="F26" s="9">
        <v>102.5</v>
      </c>
      <c r="G26" s="9">
        <v>105</v>
      </c>
      <c r="H26" s="9">
        <v>107</v>
      </c>
      <c r="I26" s="9">
        <v>106</v>
      </c>
      <c r="J26" s="9">
        <v>104</v>
      </c>
      <c r="K26" s="9">
        <v>101</v>
      </c>
      <c r="L26" s="9">
        <v>96</v>
      </c>
      <c r="M26" s="9">
        <v>98</v>
      </c>
      <c r="N26" s="9">
        <v>96</v>
      </c>
      <c r="O26" s="9">
        <v>96</v>
      </c>
      <c r="P26" s="9">
        <v>97</v>
      </c>
      <c r="Q26" s="9">
        <v>93</v>
      </c>
      <c r="R26" s="9">
        <v>96</v>
      </c>
      <c r="S26" s="9">
        <v>96</v>
      </c>
      <c r="T26" s="9">
        <v>93</v>
      </c>
      <c r="U26" s="9">
        <v>90</v>
      </c>
      <c r="V26" s="9">
        <v>92</v>
      </c>
      <c r="W26" s="9">
        <v>96</v>
      </c>
      <c r="X26" s="9">
        <v>91</v>
      </c>
      <c r="Y26" s="9">
        <v>93</v>
      </c>
      <c r="Z26" s="9">
        <v>95</v>
      </c>
    </row>
    <row r="27" spans="1:26" x14ac:dyDescent="0.3">
      <c r="A27" t="s">
        <v>124</v>
      </c>
      <c r="B27" t="s">
        <v>69</v>
      </c>
      <c r="C27" s="9">
        <v>94.338753387533799</v>
      </c>
      <c r="D27" s="9">
        <v>94</v>
      </c>
      <c r="E27" s="9">
        <v>95.5</v>
      </c>
      <c r="F27" s="9">
        <v>100</v>
      </c>
      <c r="G27" s="9">
        <v>100.5</v>
      </c>
      <c r="H27" s="9">
        <v>100</v>
      </c>
      <c r="I27" s="9">
        <v>97</v>
      </c>
      <c r="J27" s="9">
        <v>89</v>
      </c>
      <c r="K27" s="9">
        <v>76</v>
      </c>
      <c r="L27" s="9">
        <v>70.5</v>
      </c>
      <c r="M27" s="9">
        <v>67</v>
      </c>
      <c r="N27" s="9">
        <v>67</v>
      </c>
      <c r="O27" s="9">
        <v>66</v>
      </c>
      <c r="P27" s="9">
        <v>65</v>
      </c>
      <c r="Q27" s="9">
        <v>66</v>
      </c>
      <c r="R27" s="9">
        <v>68</v>
      </c>
      <c r="S27" s="9">
        <v>73</v>
      </c>
      <c r="T27" s="9">
        <v>80</v>
      </c>
      <c r="U27" s="9">
        <v>83.5</v>
      </c>
      <c r="V27" s="9">
        <v>86</v>
      </c>
      <c r="W27" s="9">
        <v>89</v>
      </c>
      <c r="X27" s="9">
        <v>89</v>
      </c>
      <c r="Y27" s="9">
        <v>90</v>
      </c>
      <c r="Z27" s="9">
        <v>92</v>
      </c>
    </row>
    <row r="28" spans="1:26" x14ac:dyDescent="0.3">
      <c r="A28" t="s">
        <v>125</v>
      </c>
      <c r="B28" t="s">
        <v>56</v>
      </c>
      <c r="C28" s="9">
        <v>417.71544715447101</v>
      </c>
      <c r="D28" s="9">
        <v>418</v>
      </c>
      <c r="E28" s="9">
        <v>411</v>
      </c>
      <c r="F28" s="9">
        <v>376</v>
      </c>
      <c r="G28" s="9">
        <v>375</v>
      </c>
      <c r="H28" s="9">
        <v>375</v>
      </c>
      <c r="I28" s="9">
        <v>372</v>
      </c>
      <c r="J28" s="9">
        <v>370</v>
      </c>
      <c r="K28" s="9">
        <v>358</v>
      </c>
      <c r="L28" s="9">
        <v>361</v>
      </c>
      <c r="M28" s="9">
        <v>362</v>
      </c>
      <c r="N28" s="9">
        <v>361</v>
      </c>
      <c r="O28" s="9">
        <v>370</v>
      </c>
      <c r="P28" s="9">
        <v>376</v>
      </c>
      <c r="Q28" s="9">
        <v>385</v>
      </c>
      <c r="R28" s="9">
        <v>393</v>
      </c>
      <c r="S28" s="9">
        <v>394</v>
      </c>
      <c r="T28" s="9">
        <v>401</v>
      </c>
      <c r="U28" s="9">
        <v>408</v>
      </c>
      <c r="V28" s="9">
        <v>412</v>
      </c>
      <c r="W28" s="9">
        <v>406</v>
      </c>
      <c r="X28" s="9">
        <v>410</v>
      </c>
      <c r="Y28" s="9">
        <v>413</v>
      </c>
      <c r="Z28" s="9">
        <v>419</v>
      </c>
    </row>
    <row r="29" spans="1:26" x14ac:dyDescent="0.3">
      <c r="A29" t="s">
        <v>124</v>
      </c>
      <c r="B29" t="s">
        <v>56</v>
      </c>
      <c r="C29" s="9">
        <v>432.03387533875298</v>
      </c>
      <c r="D29" s="9">
        <v>434</v>
      </c>
      <c r="E29" s="9">
        <v>419</v>
      </c>
      <c r="F29" s="9">
        <v>399</v>
      </c>
      <c r="G29" s="9">
        <v>393</v>
      </c>
      <c r="H29" s="9">
        <v>403</v>
      </c>
      <c r="I29" s="9">
        <v>403</v>
      </c>
      <c r="J29" s="9">
        <v>428</v>
      </c>
      <c r="K29" s="9">
        <v>416.5</v>
      </c>
      <c r="L29" s="9">
        <v>426</v>
      </c>
      <c r="M29" s="9">
        <v>433</v>
      </c>
      <c r="N29" s="9">
        <v>436.5</v>
      </c>
      <c r="O29" s="9">
        <v>437</v>
      </c>
      <c r="P29" s="9">
        <v>442</v>
      </c>
      <c r="Q29" s="9">
        <v>446</v>
      </c>
      <c r="R29" s="9">
        <v>447</v>
      </c>
      <c r="S29" s="9">
        <v>451</v>
      </c>
      <c r="T29" s="9">
        <v>421.5</v>
      </c>
      <c r="U29" s="9">
        <v>422</v>
      </c>
      <c r="V29" s="9">
        <v>416</v>
      </c>
      <c r="W29" s="9">
        <v>418</v>
      </c>
      <c r="X29" s="9">
        <v>419</v>
      </c>
      <c r="Y29" s="9">
        <v>424.5</v>
      </c>
      <c r="Z29" s="9">
        <v>426</v>
      </c>
    </row>
    <row r="30" spans="1:26" x14ac:dyDescent="0.3">
      <c r="A30" t="s">
        <v>125</v>
      </c>
      <c r="B30" t="s">
        <v>76</v>
      </c>
      <c r="C30" s="9">
        <v>85.910569105690996</v>
      </c>
      <c r="D30" s="9">
        <v>87</v>
      </c>
      <c r="E30" s="9">
        <v>80.5</v>
      </c>
      <c r="F30" s="9">
        <v>56</v>
      </c>
      <c r="G30" s="9">
        <v>56</v>
      </c>
      <c r="H30" s="9">
        <v>55</v>
      </c>
      <c r="I30" s="9">
        <v>55</v>
      </c>
      <c r="J30" s="9">
        <v>55</v>
      </c>
      <c r="K30" s="9">
        <v>53</v>
      </c>
      <c r="L30" s="9">
        <v>58</v>
      </c>
      <c r="M30" s="9">
        <v>61</v>
      </c>
      <c r="N30" s="9">
        <v>64</v>
      </c>
      <c r="O30" s="9">
        <v>68</v>
      </c>
      <c r="P30" s="9">
        <v>72</v>
      </c>
      <c r="Q30" s="9">
        <v>76</v>
      </c>
      <c r="R30" s="9">
        <v>76</v>
      </c>
      <c r="S30" s="9">
        <v>82</v>
      </c>
      <c r="T30" s="9">
        <v>83</v>
      </c>
      <c r="U30" s="9">
        <v>81</v>
      </c>
      <c r="V30" s="9">
        <v>82</v>
      </c>
      <c r="W30" s="9">
        <v>82</v>
      </c>
      <c r="X30" s="9">
        <v>85</v>
      </c>
      <c r="Y30" s="9">
        <v>86</v>
      </c>
      <c r="Z30" s="9">
        <v>86</v>
      </c>
    </row>
    <row r="31" spans="1:26" x14ac:dyDescent="0.3">
      <c r="A31" t="s">
        <v>124</v>
      </c>
      <c r="B31" t="s">
        <v>76</v>
      </c>
      <c r="C31" s="9">
        <v>73.494579945799401</v>
      </c>
      <c r="D31" s="9">
        <v>72</v>
      </c>
      <c r="E31" s="9">
        <v>70</v>
      </c>
      <c r="F31" s="9">
        <v>62</v>
      </c>
      <c r="G31" s="9">
        <v>60</v>
      </c>
      <c r="H31" s="9">
        <v>60</v>
      </c>
      <c r="I31" s="9">
        <v>60</v>
      </c>
      <c r="J31" s="9">
        <v>58</v>
      </c>
      <c r="K31" s="9">
        <v>52</v>
      </c>
      <c r="L31" s="9">
        <v>56</v>
      </c>
      <c r="M31" s="9">
        <v>60</v>
      </c>
      <c r="N31" s="9">
        <v>63</v>
      </c>
      <c r="O31" s="9">
        <v>66</v>
      </c>
      <c r="P31" s="9">
        <v>66</v>
      </c>
      <c r="Q31" s="9">
        <v>66</v>
      </c>
      <c r="R31" s="9">
        <v>69</v>
      </c>
      <c r="S31" s="9">
        <v>70</v>
      </c>
      <c r="T31" s="9">
        <v>73</v>
      </c>
      <c r="U31" s="9">
        <v>76</v>
      </c>
      <c r="V31" s="9">
        <v>76</v>
      </c>
      <c r="W31" s="9">
        <v>75</v>
      </c>
      <c r="X31" s="9">
        <v>73</v>
      </c>
      <c r="Y31" s="9">
        <v>72</v>
      </c>
      <c r="Z31" s="9">
        <v>71</v>
      </c>
    </row>
    <row r="32" spans="1:26" x14ac:dyDescent="0.3">
      <c r="A32" t="s">
        <v>125</v>
      </c>
      <c r="B32" t="s">
        <v>83</v>
      </c>
      <c r="C32" s="9">
        <v>27.074999999999999</v>
      </c>
      <c r="D32" s="9">
        <v>25</v>
      </c>
      <c r="E32" s="9">
        <v>24.5</v>
      </c>
      <c r="F32" s="9">
        <v>19</v>
      </c>
      <c r="G32" s="9">
        <v>19</v>
      </c>
      <c r="H32" s="9">
        <v>19</v>
      </c>
      <c r="I32" s="9">
        <v>19</v>
      </c>
      <c r="J32" s="9">
        <v>18</v>
      </c>
      <c r="K32" s="9">
        <v>18</v>
      </c>
      <c r="L32" s="9">
        <v>24</v>
      </c>
      <c r="M32" s="9">
        <v>30</v>
      </c>
      <c r="N32" s="9">
        <v>41</v>
      </c>
      <c r="O32" s="9">
        <v>49</v>
      </c>
      <c r="P32" s="9">
        <v>54</v>
      </c>
      <c r="Q32" s="9">
        <v>54</v>
      </c>
      <c r="R32" s="9">
        <v>52</v>
      </c>
      <c r="S32" s="9">
        <v>48</v>
      </c>
      <c r="T32" s="9">
        <v>44</v>
      </c>
      <c r="U32" s="9">
        <v>40</v>
      </c>
      <c r="V32" s="9">
        <v>34</v>
      </c>
      <c r="W32" s="9">
        <v>32</v>
      </c>
      <c r="X32" s="9">
        <v>30.5</v>
      </c>
      <c r="Y32" s="9">
        <v>28</v>
      </c>
      <c r="Z32" s="9">
        <v>27</v>
      </c>
    </row>
    <row r="33" spans="1:26" x14ac:dyDescent="0.3">
      <c r="A33" t="s">
        <v>124</v>
      </c>
      <c r="B33" t="s">
        <v>83</v>
      </c>
      <c r="C33" s="9">
        <v>26.7898351648351</v>
      </c>
      <c r="D33" s="9">
        <v>25</v>
      </c>
      <c r="E33" s="9">
        <v>22</v>
      </c>
      <c r="F33" s="9">
        <v>19</v>
      </c>
      <c r="G33" s="9">
        <v>18</v>
      </c>
      <c r="H33" s="9">
        <v>18</v>
      </c>
      <c r="I33" s="9">
        <v>18</v>
      </c>
      <c r="J33" s="9">
        <v>18</v>
      </c>
      <c r="K33" s="9">
        <v>17</v>
      </c>
      <c r="L33" s="9">
        <v>25</v>
      </c>
      <c r="M33" s="9">
        <v>33</v>
      </c>
      <c r="N33" s="9">
        <v>38</v>
      </c>
      <c r="O33" s="9">
        <v>40</v>
      </c>
      <c r="P33" s="9">
        <v>42</v>
      </c>
      <c r="Q33" s="9">
        <v>43</v>
      </c>
      <c r="R33" s="9">
        <v>43</v>
      </c>
      <c r="S33" s="9">
        <v>43</v>
      </c>
      <c r="T33" s="9">
        <v>45</v>
      </c>
      <c r="U33" s="9">
        <v>44</v>
      </c>
      <c r="V33" s="9">
        <v>40</v>
      </c>
      <c r="W33" s="9">
        <v>35</v>
      </c>
      <c r="X33" s="9">
        <v>30</v>
      </c>
      <c r="Y33" s="9">
        <v>28</v>
      </c>
      <c r="Z33" s="9">
        <v>27</v>
      </c>
    </row>
  </sheetData>
  <sortState xmlns:xlrd2="http://schemas.microsoft.com/office/spreadsheetml/2017/richdata2" ref="A2:Z33">
    <sortCondition ref="B2:B33"/>
    <sortCondition ref="A2:A33"/>
  </sortState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37B27F-6901-4502-9D14-4013DA224E5F}">
  <sheetPr codeName="Sheet37"/>
  <dimension ref="A1:X49"/>
  <sheetViews>
    <sheetView topLeftCell="B1" zoomScale="85" zoomScaleNormal="85" workbookViewId="0">
      <selection activeCell="G1" sqref="G1"/>
    </sheetView>
  </sheetViews>
  <sheetFormatPr defaultRowHeight="14.4" x14ac:dyDescent="0.3"/>
  <cols>
    <col min="1" max="1" width="13.33203125" bestFit="1" customWidth="1"/>
    <col min="2" max="2" width="16.6640625" bestFit="1" customWidth="1"/>
    <col min="3" max="3" width="18.88671875" bestFit="1" customWidth="1"/>
    <col min="4" max="4" width="21.109375" bestFit="1" customWidth="1"/>
    <col min="5" max="5" width="22.33203125" bestFit="1" customWidth="1"/>
  </cols>
  <sheetData>
    <row r="1" spans="1:24" x14ac:dyDescent="0.3">
      <c r="A1" s="2" t="s">
        <v>119</v>
      </c>
      <c r="B1" t="s">
        <v>76</v>
      </c>
      <c r="D1" t="s">
        <v>2588</v>
      </c>
      <c r="E1" t="str">
        <f>VLOOKUP(B1,'Graafiku alus'!$K:$R,8)</f>
        <v>Iseseisev</v>
      </c>
    </row>
    <row r="3" spans="1:24" x14ac:dyDescent="0.3">
      <c r="A3" s="2" t="s">
        <v>51</v>
      </c>
      <c r="B3" t="s">
        <v>147</v>
      </c>
      <c r="C3" t="s">
        <v>153</v>
      </c>
      <c r="D3" t="s">
        <v>154</v>
      </c>
      <c r="E3" t="s">
        <v>2572</v>
      </c>
    </row>
    <row r="4" spans="1:24" x14ac:dyDescent="0.3">
      <c r="A4" s="3" t="s">
        <v>128</v>
      </c>
      <c r="B4" s="9">
        <v>56</v>
      </c>
      <c r="C4" s="9">
        <v>54.75</v>
      </c>
      <c r="D4" s="9">
        <v>49.666666666666664</v>
      </c>
      <c r="E4" s="9">
        <v>624</v>
      </c>
    </row>
    <row r="5" spans="1:24" x14ac:dyDescent="0.3">
      <c r="A5" s="5" t="s">
        <v>129</v>
      </c>
      <c r="B5" s="9">
        <v>56</v>
      </c>
      <c r="C5" s="9">
        <v>50.666666666666664</v>
      </c>
      <c r="D5" s="9">
        <v>52</v>
      </c>
      <c r="E5" s="9">
        <v>156</v>
      </c>
      <c r="J5" t="str">
        <f ca="1">MID(CELL("filename",A1),FIND("]",CELL("filename",A1))+1,255)</f>
        <v>Vandjala küla</v>
      </c>
    </row>
    <row r="6" spans="1:24" x14ac:dyDescent="0.3">
      <c r="A6" s="6" t="s">
        <v>130</v>
      </c>
      <c r="B6" s="9">
        <v>56</v>
      </c>
      <c r="C6" s="9">
        <v>55</v>
      </c>
      <c r="D6" s="9">
        <v>49</v>
      </c>
      <c r="E6" s="9">
        <v>52</v>
      </c>
    </row>
    <row r="7" spans="1:24" x14ac:dyDescent="0.3">
      <c r="A7" s="6" t="s">
        <v>131</v>
      </c>
      <c r="B7" s="9">
        <v>56</v>
      </c>
      <c r="C7" s="9">
        <v>50</v>
      </c>
      <c r="D7" s="9">
        <v>55</v>
      </c>
      <c r="E7" s="9">
        <v>52</v>
      </c>
    </row>
    <row r="8" spans="1:24" x14ac:dyDescent="0.3">
      <c r="A8" s="6" t="s">
        <v>132</v>
      </c>
      <c r="B8" s="9">
        <v>56</v>
      </c>
      <c r="C8" s="9">
        <v>47</v>
      </c>
      <c r="D8" s="9">
        <v>52</v>
      </c>
      <c r="E8" s="9">
        <v>52</v>
      </c>
    </row>
    <row r="9" spans="1:24" x14ac:dyDescent="0.3">
      <c r="A9" s="5" t="s">
        <v>133</v>
      </c>
      <c r="B9" s="9">
        <v>56</v>
      </c>
      <c r="C9" s="9">
        <v>52</v>
      </c>
      <c r="D9" s="9">
        <v>49.666666666666664</v>
      </c>
      <c r="E9" s="9">
        <v>156</v>
      </c>
    </row>
    <row r="10" spans="1:24" x14ac:dyDescent="0.3">
      <c r="A10" s="6" t="s">
        <v>134</v>
      </c>
      <c r="B10" s="9">
        <v>56</v>
      </c>
      <c r="C10" s="9">
        <v>53</v>
      </c>
      <c r="D10" s="9">
        <v>52</v>
      </c>
      <c r="E10" s="9">
        <v>52</v>
      </c>
    </row>
    <row r="11" spans="1:24" x14ac:dyDescent="0.3">
      <c r="A11" s="6" t="s">
        <v>135</v>
      </c>
      <c r="B11" s="9">
        <v>56</v>
      </c>
      <c r="C11" s="9">
        <v>49</v>
      </c>
      <c r="D11" s="9">
        <v>48</v>
      </c>
      <c r="E11" s="9">
        <v>52</v>
      </c>
    </row>
    <row r="12" spans="1:24" x14ac:dyDescent="0.3">
      <c r="A12" s="6" t="s">
        <v>136</v>
      </c>
      <c r="B12" s="9">
        <v>56</v>
      </c>
      <c r="C12" s="9">
        <v>54</v>
      </c>
      <c r="D12" s="9">
        <v>49</v>
      </c>
      <c r="E12" s="9">
        <v>52</v>
      </c>
      <c r="S12" s="10"/>
      <c r="T12" s="10"/>
      <c r="U12" s="11"/>
      <c r="V12" s="10"/>
      <c r="W12" s="11"/>
      <c r="X12" s="10"/>
    </row>
    <row r="13" spans="1:24" x14ac:dyDescent="0.3">
      <c r="A13" s="5" t="s">
        <v>137</v>
      </c>
      <c r="B13" s="9">
        <v>56</v>
      </c>
      <c r="C13" s="9">
        <v>55</v>
      </c>
      <c r="D13" s="9">
        <v>45.333333333333336</v>
      </c>
      <c r="E13" s="9">
        <v>156</v>
      </c>
      <c r="S13" s="10"/>
      <c r="T13" s="10"/>
      <c r="U13" s="11"/>
      <c r="V13" s="10"/>
      <c r="W13" s="11"/>
      <c r="X13" s="10"/>
    </row>
    <row r="14" spans="1:24" x14ac:dyDescent="0.3">
      <c r="A14" s="6" t="s">
        <v>138</v>
      </c>
      <c r="B14" s="9">
        <v>56</v>
      </c>
      <c r="C14" s="9">
        <v>49</v>
      </c>
      <c r="D14" s="9">
        <v>48</v>
      </c>
      <c r="E14" s="9">
        <v>52</v>
      </c>
      <c r="S14" s="10"/>
      <c r="T14" s="10"/>
      <c r="U14" s="11"/>
      <c r="V14" s="10"/>
      <c r="W14" s="11"/>
      <c r="X14" s="10"/>
    </row>
    <row r="15" spans="1:24" x14ac:dyDescent="0.3">
      <c r="A15" s="6" t="s">
        <v>139</v>
      </c>
      <c r="B15" s="9">
        <v>56</v>
      </c>
      <c r="C15" s="9">
        <v>57</v>
      </c>
      <c r="D15" s="9">
        <v>45</v>
      </c>
      <c r="E15" s="9">
        <v>52</v>
      </c>
      <c r="S15" s="10"/>
      <c r="T15" s="10"/>
      <c r="U15" s="11"/>
      <c r="V15" s="10"/>
      <c r="W15" s="11"/>
      <c r="X15" s="10"/>
    </row>
    <row r="16" spans="1:24" x14ac:dyDescent="0.3">
      <c r="A16" s="6" t="s">
        <v>140</v>
      </c>
      <c r="B16" s="9">
        <v>56</v>
      </c>
      <c r="C16" s="9">
        <v>59</v>
      </c>
      <c r="D16" s="9">
        <v>43</v>
      </c>
      <c r="E16" s="9">
        <v>52</v>
      </c>
      <c r="S16" s="10"/>
      <c r="T16" s="10"/>
      <c r="U16" s="11"/>
      <c r="V16" s="10"/>
      <c r="W16" s="11"/>
      <c r="X16" s="10"/>
    </row>
    <row r="17" spans="1:20" x14ac:dyDescent="0.3">
      <c r="A17" s="5" t="s">
        <v>141</v>
      </c>
      <c r="B17" s="9">
        <v>56</v>
      </c>
      <c r="C17" s="9">
        <v>61.333333333333336</v>
      </c>
      <c r="D17" s="9">
        <v>51.666666666666664</v>
      </c>
      <c r="E17" s="9">
        <v>156</v>
      </c>
      <c r="S17" s="10"/>
      <c r="T17" s="10"/>
    </row>
    <row r="18" spans="1:20" x14ac:dyDescent="0.3">
      <c r="A18" s="6" t="s">
        <v>142</v>
      </c>
      <c r="B18" s="9">
        <v>56</v>
      </c>
      <c r="C18" s="9">
        <v>66</v>
      </c>
      <c r="D18" s="9">
        <v>47</v>
      </c>
      <c r="E18" s="9">
        <v>52</v>
      </c>
    </row>
    <row r="19" spans="1:20" x14ac:dyDescent="0.3">
      <c r="A19" s="6" t="s">
        <v>143</v>
      </c>
      <c r="B19" s="9">
        <v>56</v>
      </c>
      <c r="C19" s="9">
        <v>63</v>
      </c>
      <c r="D19" s="9">
        <v>48</v>
      </c>
      <c r="E19" s="9">
        <v>52</v>
      </c>
    </row>
    <row r="20" spans="1:20" x14ac:dyDescent="0.3">
      <c r="A20" s="6" t="s">
        <v>144</v>
      </c>
      <c r="B20" s="9">
        <v>56</v>
      </c>
      <c r="C20" s="9">
        <v>55</v>
      </c>
      <c r="D20" s="9">
        <v>60</v>
      </c>
      <c r="E20" s="9">
        <v>52</v>
      </c>
    </row>
    <row r="21" spans="1:20" x14ac:dyDescent="0.3">
      <c r="A21" s="3" t="s">
        <v>145</v>
      </c>
      <c r="B21" s="9">
        <v>56</v>
      </c>
      <c r="C21" s="9">
        <v>60.666666666666664</v>
      </c>
      <c r="D21" s="9">
        <v>53.166666666666664</v>
      </c>
      <c r="E21" s="9">
        <v>756</v>
      </c>
    </row>
    <row r="22" spans="1:20" x14ac:dyDescent="0.3">
      <c r="A22" s="5" t="s">
        <v>129</v>
      </c>
      <c r="B22" s="9">
        <v>56</v>
      </c>
      <c r="C22" s="9">
        <v>68</v>
      </c>
      <c r="D22" s="9">
        <v>58.666666666666664</v>
      </c>
      <c r="E22" s="9">
        <v>189</v>
      </c>
    </row>
    <row r="23" spans="1:20" x14ac:dyDescent="0.3">
      <c r="A23" s="6" t="s">
        <v>130</v>
      </c>
      <c r="B23" s="9">
        <v>56</v>
      </c>
      <c r="C23" s="9">
        <v>71</v>
      </c>
      <c r="D23" s="9">
        <v>61</v>
      </c>
      <c r="E23" s="9">
        <v>63</v>
      </c>
    </row>
    <row r="24" spans="1:20" x14ac:dyDescent="0.3">
      <c r="A24" s="6" t="s">
        <v>131</v>
      </c>
      <c r="B24" s="9">
        <v>56</v>
      </c>
      <c r="C24" s="9">
        <v>71</v>
      </c>
      <c r="D24" s="9">
        <v>58</v>
      </c>
      <c r="E24" s="9">
        <v>63</v>
      </c>
    </row>
    <row r="25" spans="1:20" x14ac:dyDescent="0.3">
      <c r="A25" s="6" t="s">
        <v>132</v>
      </c>
      <c r="B25" s="9">
        <v>56</v>
      </c>
      <c r="C25" s="9">
        <v>62</v>
      </c>
      <c r="D25" s="9">
        <v>57</v>
      </c>
      <c r="E25" s="9">
        <v>63</v>
      </c>
    </row>
    <row r="26" spans="1:20" x14ac:dyDescent="0.3">
      <c r="A26" s="5" t="s">
        <v>133</v>
      </c>
      <c r="B26" s="9">
        <v>56</v>
      </c>
      <c r="C26" s="9">
        <v>59.333333333333336</v>
      </c>
      <c r="D26" s="9">
        <v>50.666666666666664</v>
      </c>
      <c r="E26" s="9">
        <v>189</v>
      </c>
    </row>
    <row r="27" spans="1:20" x14ac:dyDescent="0.3">
      <c r="A27" s="6" t="s">
        <v>134</v>
      </c>
      <c r="B27" s="9">
        <v>56</v>
      </c>
      <c r="C27" s="9">
        <v>58</v>
      </c>
      <c r="D27" s="9">
        <v>49</v>
      </c>
      <c r="E27" s="9">
        <v>63</v>
      </c>
    </row>
    <row r="28" spans="1:20" x14ac:dyDescent="0.3">
      <c r="A28" s="6" t="s">
        <v>135</v>
      </c>
      <c r="B28" s="9">
        <v>56</v>
      </c>
      <c r="C28" s="9">
        <v>63</v>
      </c>
      <c r="D28" s="9">
        <v>56</v>
      </c>
      <c r="E28" s="9">
        <v>63</v>
      </c>
    </row>
    <row r="29" spans="1:20" x14ac:dyDescent="0.3">
      <c r="A29" s="6" t="s">
        <v>136</v>
      </c>
      <c r="B29" s="9">
        <v>56</v>
      </c>
      <c r="C29" s="9">
        <v>57</v>
      </c>
      <c r="D29" s="9">
        <v>47</v>
      </c>
      <c r="E29" s="9">
        <v>63</v>
      </c>
    </row>
    <row r="30" spans="1:20" x14ac:dyDescent="0.3">
      <c r="A30" s="5" t="s">
        <v>137</v>
      </c>
      <c r="B30" s="9">
        <v>56</v>
      </c>
      <c r="C30" s="9">
        <v>56</v>
      </c>
      <c r="D30" s="9">
        <v>48</v>
      </c>
      <c r="E30" s="9">
        <v>189</v>
      </c>
    </row>
    <row r="31" spans="1:20" x14ac:dyDescent="0.3">
      <c r="A31" s="6" t="s">
        <v>138</v>
      </c>
      <c r="B31" s="9">
        <v>56</v>
      </c>
      <c r="C31" s="9">
        <v>57</v>
      </c>
      <c r="D31" s="9">
        <v>39</v>
      </c>
      <c r="E31" s="9">
        <v>63</v>
      </c>
    </row>
    <row r="32" spans="1:20" x14ac:dyDescent="0.3">
      <c r="A32" s="6" t="s">
        <v>139</v>
      </c>
      <c r="B32" s="9">
        <v>56</v>
      </c>
      <c r="C32" s="9">
        <v>53</v>
      </c>
      <c r="D32" s="9">
        <v>50</v>
      </c>
      <c r="E32" s="9">
        <v>63</v>
      </c>
    </row>
    <row r="33" spans="1:5" x14ac:dyDescent="0.3">
      <c r="A33" s="6" t="s">
        <v>140</v>
      </c>
      <c r="B33" s="9">
        <v>56</v>
      </c>
      <c r="C33" s="9">
        <v>58</v>
      </c>
      <c r="D33" s="9">
        <v>55</v>
      </c>
      <c r="E33" s="9">
        <v>63</v>
      </c>
    </row>
    <row r="34" spans="1:5" x14ac:dyDescent="0.3">
      <c r="A34" s="5" t="s">
        <v>141</v>
      </c>
      <c r="B34" s="9">
        <v>56</v>
      </c>
      <c r="C34" s="9">
        <v>59.333333333333336</v>
      </c>
      <c r="D34" s="9">
        <v>55.333333333333336</v>
      </c>
      <c r="E34" s="9">
        <v>189</v>
      </c>
    </row>
    <row r="35" spans="1:5" x14ac:dyDescent="0.3">
      <c r="A35" s="6" t="s">
        <v>142</v>
      </c>
      <c r="B35" s="9">
        <v>56</v>
      </c>
      <c r="C35" s="9">
        <v>61</v>
      </c>
      <c r="D35" s="9">
        <v>57</v>
      </c>
      <c r="E35" s="9">
        <v>63</v>
      </c>
    </row>
    <row r="36" spans="1:5" x14ac:dyDescent="0.3">
      <c r="A36" s="6" t="s">
        <v>143</v>
      </c>
      <c r="B36" s="9">
        <v>56</v>
      </c>
      <c r="C36" s="9">
        <v>58</v>
      </c>
      <c r="D36" s="9">
        <v>55</v>
      </c>
      <c r="E36" s="9">
        <v>63</v>
      </c>
    </row>
    <row r="37" spans="1:5" x14ac:dyDescent="0.3">
      <c r="A37" s="6" t="s">
        <v>144</v>
      </c>
      <c r="B37" s="9">
        <v>56</v>
      </c>
      <c r="C37" s="9">
        <v>59</v>
      </c>
      <c r="D37" s="9">
        <v>54</v>
      </c>
      <c r="E37" s="9">
        <v>63</v>
      </c>
    </row>
    <row r="38" spans="1:5" x14ac:dyDescent="0.3">
      <c r="A38" s="3" t="s">
        <v>146</v>
      </c>
      <c r="B38" s="9">
        <v>56</v>
      </c>
      <c r="C38" s="9">
        <v>58</v>
      </c>
      <c r="D38" s="9">
        <v>54.428571428571431</v>
      </c>
      <c r="E38" s="9">
        <v>462</v>
      </c>
    </row>
    <row r="39" spans="1:5" x14ac:dyDescent="0.3">
      <c r="A39" s="5" t="s">
        <v>129</v>
      </c>
      <c r="B39" s="9">
        <v>56</v>
      </c>
      <c r="C39" s="9">
        <v>61.666666666666664</v>
      </c>
      <c r="D39" s="9">
        <v>59.333333333333336</v>
      </c>
      <c r="E39" s="9">
        <v>198</v>
      </c>
    </row>
    <row r="40" spans="1:5" x14ac:dyDescent="0.3">
      <c r="A40" s="6" t="s">
        <v>130</v>
      </c>
      <c r="B40" s="9">
        <v>56</v>
      </c>
      <c r="C40" s="9">
        <v>59</v>
      </c>
      <c r="D40" s="9">
        <v>65</v>
      </c>
      <c r="E40" s="9">
        <v>66</v>
      </c>
    </row>
    <row r="41" spans="1:5" x14ac:dyDescent="0.3">
      <c r="A41" s="6" t="s">
        <v>131</v>
      </c>
      <c r="B41" s="9">
        <v>56</v>
      </c>
      <c r="C41" s="9">
        <v>64</v>
      </c>
      <c r="D41" s="9">
        <v>58</v>
      </c>
      <c r="E41" s="9">
        <v>66</v>
      </c>
    </row>
    <row r="42" spans="1:5" x14ac:dyDescent="0.3">
      <c r="A42" s="6" t="s">
        <v>132</v>
      </c>
      <c r="B42" s="9">
        <v>56</v>
      </c>
      <c r="C42" s="9">
        <v>62</v>
      </c>
      <c r="D42" s="9">
        <v>55</v>
      </c>
      <c r="E42" s="9">
        <v>66</v>
      </c>
    </row>
    <row r="43" spans="1:5" x14ac:dyDescent="0.3">
      <c r="A43" s="5" t="s">
        <v>133</v>
      </c>
      <c r="B43" s="9">
        <v>56</v>
      </c>
      <c r="C43" s="9">
        <v>57.666666666666664</v>
      </c>
      <c r="D43" s="9">
        <v>52</v>
      </c>
      <c r="E43" s="9">
        <v>198</v>
      </c>
    </row>
    <row r="44" spans="1:5" x14ac:dyDescent="0.3">
      <c r="A44" s="6" t="s">
        <v>134</v>
      </c>
      <c r="B44" s="9">
        <v>56</v>
      </c>
      <c r="C44" s="9">
        <v>58</v>
      </c>
      <c r="D44" s="9">
        <v>56</v>
      </c>
      <c r="E44" s="9">
        <v>66</v>
      </c>
    </row>
    <row r="45" spans="1:5" x14ac:dyDescent="0.3">
      <c r="A45" s="6" t="s">
        <v>135</v>
      </c>
      <c r="B45" s="9">
        <v>56</v>
      </c>
      <c r="C45" s="9">
        <v>60</v>
      </c>
      <c r="D45" s="9">
        <v>54</v>
      </c>
      <c r="E45" s="9">
        <v>66</v>
      </c>
    </row>
    <row r="46" spans="1:5" x14ac:dyDescent="0.3">
      <c r="A46" s="6" t="s">
        <v>136</v>
      </c>
      <c r="B46" s="9">
        <v>56</v>
      </c>
      <c r="C46" s="9">
        <v>55</v>
      </c>
      <c r="D46" s="9">
        <v>46</v>
      </c>
      <c r="E46" s="9">
        <v>66</v>
      </c>
    </row>
    <row r="47" spans="1:5" x14ac:dyDescent="0.3">
      <c r="A47" s="5" t="s">
        <v>137</v>
      </c>
      <c r="B47" s="9">
        <v>56</v>
      </c>
      <c r="C47" s="9">
        <v>48</v>
      </c>
      <c r="D47" s="9">
        <v>47</v>
      </c>
      <c r="E47" s="9">
        <v>66</v>
      </c>
    </row>
    <row r="48" spans="1:5" x14ac:dyDescent="0.3">
      <c r="A48" s="6" t="s">
        <v>138</v>
      </c>
      <c r="B48" s="9">
        <v>56</v>
      </c>
      <c r="C48" s="9">
        <v>48</v>
      </c>
      <c r="D48" s="9">
        <v>47</v>
      </c>
      <c r="E48" s="9">
        <v>66</v>
      </c>
    </row>
    <row r="49" spans="1:5" x14ac:dyDescent="0.3">
      <c r="A49" s="3" t="s">
        <v>52</v>
      </c>
      <c r="B49" s="9">
        <v>56</v>
      </c>
      <c r="C49" s="9">
        <v>57.774193548387096</v>
      </c>
      <c r="D49" s="9">
        <v>52.096774193548384</v>
      </c>
      <c r="E49" s="9">
        <v>1842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333E2-CBDC-430F-BD37-E02EA323DC82}">
  <sheetPr codeName="Sheet36"/>
  <dimension ref="A1:X49"/>
  <sheetViews>
    <sheetView topLeftCell="B1" zoomScale="85" zoomScaleNormal="85" workbookViewId="0">
      <selection activeCell="D1" sqref="D1:E1"/>
    </sheetView>
  </sheetViews>
  <sheetFormatPr defaultRowHeight="14.4" x14ac:dyDescent="0.3"/>
  <cols>
    <col min="1" max="1" width="13.33203125" bestFit="1" customWidth="1"/>
    <col min="2" max="2" width="13.5546875" bestFit="1" customWidth="1"/>
    <col min="3" max="3" width="18.88671875" bestFit="1" customWidth="1"/>
    <col min="4" max="4" width="21.109375" bestFit="1" customWidth="1"/>
    <col min="5" max="5" width="22.33203125" bestFit="1" customWidth="1"/>
  </cols>
  <sheetData>
    <row r="1" spans="1:24" x14ac:dyDescent="0.3">
      <c r="A1" s="2" t="s">
        <v>119</v>
      </c>
      <c r="B1" t="s">
        <v>56</v>
      </c>
      <c r="D1" t="s">
        <v>2588</v>
      </c>
      <c r="E1" t="str">
        <f>VLOOKUP(B1,'Graafiku alus'!$K:$R,8)</f>
        <v>Tööala</v>
      </c>
    </row>
    <row r="3" spans="1:24" x14ac:dyDescent="0.3">
      <c r="A3" s="2" t="s">
        <v>51</v>
      </c>
      <c r="B3" t="s">
        <v>147</v>
      </c>
      <c r="C3" t="s">
        <v>153</v>
      </c>
      <c r="D3" t="s">
        <v>154</v>
      </c>
      <c r="E3" t="s">
        <v>2572</v>
      </c>
    </row>
    <row r="4" spans="1:24" x14ac:dyDescent="0.3">
      <c r="A4" s="3" t="s">
        <v>128</v>
      </c>
      <c r="B4" s="9">
        <v>460</v>
      </c>
      <c r="C4" s="9">
        <v>394.75</v>
      </c>
      <c r="D4" s="9">
        <v>346.16666666666669</v>
      </c>
      <c r="E4" s="9">
        <v>4980</v>
      </c>
    </row>
    <row r="5" spans="1:24" x14ac:dyDescent="0.3">
      <c r="A5" s="5" t="s">
        <v>129</v>
      </c>
      <c r="B5" s="9">
        <v>460</v>
      </c>
      <c r="C5" s="9">
        <v>374.33333333333331</v>
      </c>
      <c r="D5" s="9">
        <v>340.66666666666669</v>
      </c>
      <c r="E5" s="9">
        <v>1245</v>
      </c>
      <c r="J5" t="str">
        <f ca="1">MID(CELL("filename",A1),FIND("]",CELL("filename",A1))+1,255)</f>
        <v>Uusküla</v>
      </c>
    </row>
    <row r="6" spans="1:24" x14ac:dyDescent="0.3">
      <c r="A6" s="6" t="s">
        <v>130</v>
      </c>
      <c r="B6" s="9">
        <v>460</v>
      </c>
      <c r="C6" s="9">
        <v>367</v>
      </c>
      <c r="D6" s="9">
        <v>374</v>
      </c>
      <c r="E6" s="9">
        <v>415</v>
      </c>
    </row>
    <row r="7" spans="1:24" x14ac:dyDescent="0.3">
      <c r="A7" s="6" t="s">
        <v>131</v>
      </c>
      <c r="B7" s="9">
        <v>460</v>
      </c>
      <c r="C7" s="9">
        <v>390</v>
      </c>
      <c r="D7" s="9">
        <v>370</v>
      </c>
      <c r="E7" s="9">
        <v>415</v>
      </c>
    </row>
    <row r="8" spans="1:24" x14ac:dyDescent="0.3">
      <c r="A8" s="6" t="s">
        <v>132</v>
      </c>
      <c r="B8" s="9">
        <v>460</v>
      </c>
      <c r="C8" s="9">
        <v>366</v>
      </c>
      <c r="D8" s="9">
        <v>278</v>
      </c>
      <c r="E8" s="9">
        <v>415</v>
      </c>
    </row>
    <row r="9" spans="1:24" x14ac:dyDescent="0.3">
      <c r="A9" s="5" t="s">
        <v>133</v>
      </c>
      <c r="B9" s="9">
        <v>460</v>
      </c>
      <c r="C9" s="9">
        <v>396</v>
      </c>
      <c r="D9" s="9">
        <v>358</v>
      </c>
      <c r="E9" s="9">
        <v>1245</v>
      </c>
    </row>
    <row r="10" spans="1:24" x14ac:dyDescent="0.3">
      <c r="A10" s="6" t="s">
        <v>134</v>
      </c>
      <c r="B10" s="9">
        <v>460</v>
      </c>
      <c r="C10" s="9">
        <v>400</v>
      </c>
      <c r="D10" s="9">
        <v>361</v>
      </c>
      <c r="E10" s="9">
        <v>415</v>
      </c>
    </row>
    <row r="11" spans="1:24" x14ac:dyDescent="0.3">
      <c r="A11" s="6" t="s">
        <v>135</v>
      </c>
      <c r="B11" s="9">
        <v>460</v>
      </c>
      <c r="C11" s="9">
        <v>401</v>
      </c>
      <c r="D11" s="9">
        <v>366</v>
      </c>
      <c r="E11" s="9">
        <v>415</v>
      </c>
    </row>
    <row r="12" spans="1:24" x14ac:dyDescent="0.3">
      <c r="A12" s="6" t="s">
        <v>136</v>
      </c>
      <c r="B12" s="9">
        <v>460</v>
      </c>
      <c r="C12" s="9">
        <v>387</v>
      </c>
      <c r="D12" s="9">
        <v>347</v>
      </c>
      <c r="E12" s="9">
        <v>415</v>
      </c>
      <c r="S12" s="10"/>
      <c r="T12" s="10"/>
      <c r="U12" s="11"/>
      <c r="V12" s="10"/>
      <c r="W12" s="11"/>
      <c r="X12" s="10"/>
    </row>
    <row r="13" spans="1:24" x14ac:dyDescent="0.3">
      <c r="A13" s="5" t="s">
        <v>137</v>
      </c>
      <c r="B13" s="9">
        <v>460</v>
      </c>
      <c r="C13" s="9">
        <v>393.33333333333331</v>
      </c>
      <c r="D13" s="9">
        <v>335.33333333333331</v>
      </c>
      <c r="E13" s="9">
        <v>1245</v>
      </c>
      <c r="S13" s="10"/>
      <c r="T13" s="10"/>
      <c r="U13" s="11"/>
      <c r="V13" s="10"/>
      <c r="W13" s="11"/>
      <c r="X13" s="10"/>
    </row>
    <row r="14" spans="1:24" x14ac:dyDescent="0.3">
      <c r="A14" s="6" t="s">
        <v>138</v>
      </c>
      <c r="B14" s="9">
        <v>460</v>
      </c>
      <c r="C14" s="9">
        <v>395</v>
      </c>
      <c r="D14" s="9">
        <v>343</v>
      </c>
      <c r="E14" s="9">
        <v>415</v>
      </c>
      <c r="S14" s="10"/>
      <c r="T14" s="10"/>
      <c r="U14" s="11"/>
      <c r="V14" s="10"/>
      <c r="W14" s="11"/>
      <c r="X14" s="10"/>
    </row>
    <row r="15" spans="1:24" x14ac:dyDescent="0.3">
      <c r="A15" s="6" t="s">
        <v>139</v>
      </c>
      <c r="B15" s="9">
        <v>460</v>
      </c>
      <c r="C15" s="9">
        <v>393</v>
      </c>
      <c r="D15" s="9">
        <v>332</v>
      </c>
      <c r="E15" s="9">
        <v>415</v>
      </c>
      <c r="S15" s="10"/>
      <c r="T15" s="10"/>
      <c r="U15" s="11"/>
      <c r="V15" s="10"/>
      <c r="W15" s="11"/>
      <c r="X15" s="10"/>
    </row>
    <row r="16" spans="1:24" x14ac:dyDescent="0.3">
      <c r="A16" s="6" t="s">
        <v>140</v>
      </c>
      <c r="B16" s="9">
        <v>460</v>
      </c>
      <c r="C16" s="9">
        <v>392</v>
      </c>
      <c r="D16" s="9">
        <v>331</v>
      </c>
      <c r="E16" s="9">
        <v>415</v>
      </c>
      <c r="S16" s="10"/>
      <c r="T16" s="10"/>
      <c r="U16" s="11"/>
      <c r="V16" s="10"/>
      <c r="W16" s="11"/>
      <c r="X16" s="10"/>
    </row>
    <row r="17" spans="1:20" x14ac:dyDescent="0.3">
      <c r="A17" s="5" t="s">
        <v>141</v>
      </c>
      <c r="B17" s="9">
        <v>460</v>
      </c>
      <c r="C17" s="9">
        <v>415.33333333333331</v>
      </c>
      <c r="D17" s="9">
        <v>350.66666666666669</v>
      </c>
      <c r="E17" s="9">
        <v>1245</v>
      </c>
      <c r="S17" s="10"/>
      <c r="T17" s="10"/>
    </row>
    <row r="18" spans="1:20" x14ac:dyDescent="0.3">
      <c r="A18" s="6" t="s">
        <v>142</v>
      </c>
      <c r="B18" s="9">
        <v>460</v>
      </c>
      <c r="C18" s="9">
        <v>409</v>
      </c>
      <c r="D18" s="9">
        <v>353</v>
      </c>
      <c r="E18" s="9">
        <v>415</v>
      </c>
    </row>
    <row r="19" spans="1:20" x14ac:dyDescent="0.3">
      <c r="A19" s="6" t="s">
        <v>143</v>
      </c>
      <c r="B19" s="9">
        <v>460</v>
      </c>
      <c r="C19" s="9">
        <v>427</v>
      </c>
      <c r="D19" s="9">
        <v>354</v>
      </c>
      <c r="E19" s="9">
        <v>415</v>
      </c>
    </row>
    <row r="20" spans="1:20" x14ac:dyDescent="0.3">
      <c r="A20" s="6" t="s">
        <v>144</v>
      </c>
      <c r="B20" s="9">
        <v>460</v>
      </c>
      <c r="C20" s="9">
        <v>410</v>
      </c>
      <c r="D20" s="9">
        <v>345</v>
      </c>
      <c r="E20" s="9">
        <v>415</v>
      </c>
    </row>
    <row r="21" spans="1:20" x14ac:dyDescent="0.3">
      <c r="A21" s="3" t="s">
        <v>145</v>
      </c>
      <c r="B21" s="9">
        <v>460</v>
      </c>
      <c r="C21" s="9">
        <v>401.75</v>
      </c>
      <c r="D21" s="9">
        <v>367.33333333333331</v>
      </c>
      <c r="E21" s="9">
        <v>4932</v>
      </c>
    </row>
    <row r="22" spans="1:20" x14ac:dyDescent="0.3">
      <c r="A22" s="5" t="s">
        <v>129</v>
      </c>
      <c r="B22" s="9">
        <v>460</v>
      </c>
      <c r="C22" s="9">
        <v>407.33333333333331</v>
      </c>
      <c r="D22" s="9">
        <v>365.33333333333331</v>
      </c>
      <c r="E22" s="9">
        <v>1233</v>
      </c>
    </row>
    <row r="23" spans="1:20" x14ac:dyDescent="0.3">
      <c r="A23" s="6" t="s">
        <v>130</v>
      </c>
      <c r="B23" s="9">
        <v>460</v>
      </c>
      <c r="C23" s="9">
        <v>403</v>
      </c>
      <c r="D23" s="9">
        <v>371</v>
      </c>
      <c r="E23" s="9">
        <v>411</v>
      </c>
    </row>
    <row r="24" spans="1:20" x14ac:dyDescent="0.3">
      <c r="A24" s="6" t="s">
        <v>131</v>
      </c>
      <c r="B24" s="9">
        <v>460</v>
      </c>
      <c r="C24" s="9">
        <v>406</v>
      </c>
      <c r="D24" s="9">
        <v>364</v>
      </c>
      <c r="E24" s="9">
        <v>411</v>
      </c>
    </row>
    <row r="25" spans="1:20" x14ac:dyDescent="0.3">
      <c r="A25" s="6" t="s">
        <v>132</v>
      </c>
      <c r="B25" s="9">
        <v>460</v>
      </c>
      <c r="C25" s="9">
        <v>413</v>
      </c>
      <c r="D25" s="9">
        <v>361</v>
      </c>
      <c r="E25" s="9">
        <v>411</v>
      </c>
    </row>
    <row r="26" spans="1:20" x14ac:dyDescent="0.3">
      <c r="A26" s="5" t="s">
        <v>133</v>
      </c>
      <c r="B26" s="9">
        <v>460</v>
      </c>
      <c r="C26" s="9">
        <v>413.66666666666669</v>
      </c>
      <c r="D26" s="9">
        <v>370</v>
      </c>
      <c r="E26" s="9">
        <v>1233</v>
      </c>
    </row>
    <row r="27" spans="1:20" x14ac:dyDescent="0.3">
      <c r="A27" s="6" t="s">
        <v>134</v>
      </c>
      <c r="B27" s="9">
        <v>460</v>
      </c>
      <c r="C27" s="9">
        <v>411</v>
      </c>
      <c r="D27" s="9">
        <v>352</v>
      </c>
      <c r="E27" s="9">
        <v>411</v>
      </c>
    </row>
    <row r="28" spans="1:20" x14ac:dyDescent="0.3">
      <c r="A28" s="6" t="s">
        <v>135</v>
      </c>
      <c r="B28" s="9">
        <v>460</v>
      </c>
      <c r="C28" s="9">
        <v>410</v>
      </c>
      <c r="D28" s="9">
        <v>368</v>
      </c>
      <c r="E28" s="9">
        <v>411</v>
      </c>
    </row>
    <row r="29" spans="1:20" x14ac:dyDescent="0.3">
      <c r="A29" s="6" t="s">
        <v>136</v>
      </c>
      <c r="B29" s="9">
        <v>460</v>
      </c>
      <c r="C29" s="9">
        <v>420</v>
      </c>
      <c r="D29" s="9">
        <v>390</v>
      </c>
      <c r="E29" s="9">
        <v>411</v>
      </c>
    </row>
    <row r="30" spans="1:20" x14ac:dyDescent="0.3">
      <c r="A30" s="5" t="s">
        <v>137</v>
      </c>
      <c r="B30" s="9">
        <v>460</v>
      </c>
      <c r="C30" s="9">
        <v>398.66666666666669</v>
      </c>
      <c r="D30" s="9">
        <v>361.66666666666669</v>
      </c>
      <c r="E30" s="9">
        <v>1233</v>
      </c>
    </row>
    <row r="31" spans="1:20" x14ac:dyDescent="0.3">
      <c r="A31" s="6" t="s">
        <v>138</v>
      </c>
      <c r="B31" s="9">
        <v>460</v>
      </c>
      <c r="C31" s="9">
        <v>408</v>
      </c>
      <c r="D31" s="9">
        <v>357</v>
      </c>
      <c r="E31" s="9">
        <v>411</v>
      </c>
    </row>
    <row r="32" spans="1:20" x14ac:dyDescent="0.3">
      <c r="A32" s="6" t="s">
        <v>139</v>
      </c>
      <c r="B32" s="9">
        <v>460</v>
      </c>
      <c r="C32" s="9">
        <v>404</v>
      </c>
      <c r="D32" s="9">
        <v>364</v>
      </c>
      <c r="E32" s="9">
        <v>411</v>
      </c>
    </row>
    <row r="33" spans="1:5" x14ac:dyDescent="0.3">
      <c r="A33" s="6" t="s">
        <v>140</v>
      </c>
      <c r="B33" s="9">
        <v>460</v>
      </c>
      <c r="C33" s="9">
        <v>384</v>
      </c>
      <c r="D33" s="9">
        <v>364</v>
      </c>
      <c r="E33" s="9">
        <v>411</v>
      </c>
    </row>
    <row r="34" spans="1:5" x14ac:dyDescent="0.3">
      <c r="A34" s="5" t="s">
        <v>141</v>
      </c>
      <c r="B34" s="9">
        <v>460</v>
      </c>
      <c r="C34" s="9">
        <v>387.33333333333331</v>
      </c>
      <c r="D34" s="9">
        <v>372.33333333333331</v>
      </c>
      <c r="E34" s="9">
        <v>1233</v>
      </c>
    </row>
    <row r="35" spans="1:5" x14ac:dyDescent="0.3">
      <c r="A35" s="6" t="s">
        <v>142</v>
      </c>
      <c r="B35" s="9">
        <v>460</v>
      </c>
      <c r="C35" s="9">
        <v>402</v>
      </c>
      <c r="D35" s="9">
        <v>389</v>
      </c>
      <c r="E35" s="9">
        <v>411</v>
      </c>
    </row>
    <row r="36" spans="1:5" x14ac:dyDescent="0.3">
      <c r="A36" s="6" t="s">
        <v>143</v>
      </c>
      <c r="B36" s="9">
        <v>460</v>
      </c>
      <c r="C36" s="9">
        <v>389</v>
      </c>
      <c r="D36" s="9">
        <v>386</v>
      </c>
      <c r="E36" s="9">
        <v>411</v>
      </c>
    </row>
    <row r="37" spans="1:5" x14ac:dyDescent="0.3">
      <c r="A37" s="6" t="s">
        <v>144</v>
      </c>
      <c r="B37" s="9">
        <v>460</v>
      </c>
      <c r="C37" s="9">
        <v>371</v>
      </c>
      <c r="D37" s="9">
        <v>342</v>
      </c>
      <c r="E37" s="9">
        <v>411</v>
      </c>
    </row>
    <row r="38" spans="1:5" x14ac:dyDescent="0.3">
      <c r="A38" s="3" t="s">
        <v>146</v>
      </c>
      <c r="B38" s="9">
        <v>460</v>
      </c>
      <c r="C38" s="9">
        <v>382.14285714285717</v>
      </c>
      <c r="D38" s="9">
        <v>365.85714285714283</v>
      </c>
      <c r="E38" s="9">
        <v>3010</v>
      </c>
    </row>
    <row r="39" spans="1:5" x14ac:dyDescent="0.3">
      <c r="A39" s="5" t="s">
        <v>129</v>
      </c>
      <c r="B39" s="9">
        <v>460</v>
      </c>
      <c r="C39" s="9">
        <v>389.66666666666669</v>
      </c>
      <c r="D39" s="9">
        <v>373.33333333333331</v>
      </c>
      <c r="E39" s="9">
        <v>1290</v>
      </c>
    </row>
    <row r="40" spans="1:5" x14ac:dyDescent="0.3">
      <c r="A40" s="6" t="s">
        <v>130</v>
      </c>
      <c r="B40" s="9">
        <v>460</v>
      </c>
      <c r="C40" s="9">
        <v>386</v>
      </c>
      <c r="D40" s="9">
        <v>365</v>
      </c>
      <c r="E40" s="9">
        <v>430</v>
      </c>
    </row>
    <row r="41" spans="1:5" x14ac:dyDescent="0.3">
      <c r="A41" s="6" t="s">
        <v>131</v>
      </c>
      <c r="B41" s="9">
        <v>460</v>
      </c>
      <c r="C41" s="9">
        <v>387</v>
      </c>
      <c r="D41" s="9">
        <v>394</v>
      </c>
      <c r="E41" s="9">
        <v>430</v>
      </c>
    </row>
    <row r="42" spans="1:5" x14ac:dyDescent="0.3">
      <c r="A42" s="6" t="s">
        <v>132</v>
      </c>
      <c r="B42" s="9">
        <v>460</v>
      </c>
      <c r="C42" s="9">
        <v>396</v>
      </c>
      <c r="D42" s="9">
        <v>361</v>
      </c>
      <c r="E42" s="9">
        <v>430</v>
      </c>
    </row>
    <row r="43" spans="1:5" x14ac:dyDescent="0.3">
      <c r="A43" s="5" t="s">
        <v>133</v>
      </c>
      <c r="B43" s="9">
        <v>460</v>
      </c>
      <c r="C43" s="9">
        <v>380.66666666666669</v>
      </c>
      <c r="D43" s="9">
        <v>361</v>
      </c>
      <c r="E43" s="9">
        <v>1290</v>
      </c>
    </row>
    <row r="44" spans="1:5" x14ac:dyDescent="0.3">
      <c r="A44" s="6" t="s">
        <v>134</v>
      </c>
      <c r="B44" s="9">
        <v>460</v>
      </c>
      <c r="C44" s="9">
        <v>398</v>
      </c>
      <c r="D44" s="9">
        <v>391</v>
      </c>
      <c r="E44" s="9">
        <v>430</v>
      </c>
    </row>
    <row r="45" spans="1:5" x14ac:dyDescent="0.3">
      <c r="A45" s="6" t="s">
        <v>135</v>
      </c>
      <c r="B45" s="9">
        <v>460</v>
      </c>
      <c r="C45" s="9">
        <v>369</v>
      </c>
      <c r="D45" s="9">
        <v>352</v>
      </c>
      <c r="E45" s="9">
        <v>430</v>
      </c>
    </row>
    <row r="46" spans="1:5" x14ac:dyDescent="0.3">
      <c r="A46" s="6" t="s">
        <v>136</v>
      </c>
      <c r="B46" s="9">
        <v>460</v>
      </c>
      <c r="C46" s="9">
        <v>375</v>
      </c>
      <c r="D46" s="9">
        <v>340</v>
      </c>
      <c r="E46" s="9">
        <v>430</v>
      </c>
    </row>
    <row r="47" spans="1:5" x14ac:dyDescent="0.3">
      <c r="A47" s="5" t="s">
        <v>137</v>
      </c>
      <c r="B47" s="9">
        <v>460</v>
      </c>
      <c r="C47" s="9">
        <v>364</v>
      </c>
      <c r="D47" s="9">
        <v>358</v>
      </c>
      <c r="E47" s="9">
        <v>430</v>
      </c>
    </row>
    <row r="48" spans="1:5" x14ac:dyDescent="0.3">
      <c r="A48" s="6" t="s">
        <v>138</v>
      </c>
      <c r="B48" s="9">
        <v>460</v>
      </c>
      <c r="C48" s="9">
        <v>364</v>
      </c>
      <c r="D48" s="9">
        <v>358</v>
      </c>
      <c r="E48" s="9">
        <v>430</v>
      </c>
    </row>
    <row r="49" spans="1:5" x14ac:dyDescent="0.3">
      <c r="A49" s="3" t="s">
        <v>52</v>
      </c>
      <c r="B49" s="9">
        <v>460</v>
      </c>
      <c r="C49" s="9">
        <v>394.61290322580646</v>
      </c>
      <c r="D49" s="9">
        <v>358.80645161290323</v>
      </c>
      <c r="E49" s="9">
        <v>12922</v>
      </c>
    </row>
  </sheetData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46B8C6-F480-43FC-BCBA-B919F2F63387}">
  <sheetPr codeName="Sheet35"/>
  <dimension ref="A1:X49"/>
  <sheetViews>
    <sheetView topLeftCell="B1" zoomScale="85" zoomScaleNormal="85" workbookViewId="0">
      <selection activeCell="D1" sqref="D1:E1"/>
    </sheetView>
  </sheetViews>
  <sheetFormatPr defaultRowHeight="14.4" x14ac:dyDescent="0.3"/>
  <cols>
    <col min="1" max="1" width="13.33203125" bestFit="1" customWidth="1"/>
    <col min="2" max="2" width="17.5546875" bestFit="1" customWidth="1"/>
    <col min="3" max="3" width="18.88671875" bestFit="1" customWidth="1"/>
    <col min="4" max="4" width="21.109375" bestFit="1" customWidth="1"/>
    <col min="5" max="5" width="22.33203125" bestFit="1" customWidth="1"/>
  </cols>
  <sheetData>
    <row r="1" spans="1:24" x14ac:dyDescent="0.3">
      <c r="A1" s="2" t="s">
        <v>119</v>
      </c>
      <c r="B1" t="s">
        <v>70</v>
      </c>
      <c r="D1" t="s">
        <v>2588</v>
      </c>
      <c r="E1" t="str">
        <f>VLOOKUP(B1,'Graafiku alus'!$K:$R,8)</f>
        <v>Puhkeala</v>
      </c>
    </row>
    <row r="3" spans="1:24" x14ac:dyDescent="0.3">
      <c r="A3" s="2" t="s">
        <v>51</v>
      </c>
      <c r="B3" t="s">
        <v>147</v>
      </c>
      <c r="C3" t="s">
        <v>153</v>
      </c>
      <c r="D3" t="s">
        <v>154</v>
      </c>
      <c r="E3" t="s">
        <v>2572</v>
      </c>
    </row>
    <row r="4" spans="1:24" x14ac:dyDescent="0.3">
      <c r="A4" s="3" t="s">
        <v>128</v>
      </c>
      <c r="B4" s="9">
        <v>102</v>
      </c>
      <c r="C4" s="9">
        <v>105</v>
      </c>
      <c r="D4" s="9">
        <v>118.33333333333333</v>
      </c>
      <c r="E4" s="9">
        <v>1248</v>
      </c>
    </row>
    <row r="5" spans="1:24" x14ac:dyDescent="0.3">
      <c r="A5" s="5" t="s">
        <v>129</v>
      </c>
      <c r="B5" s="9">
        <v>102</v>
      </c>
      <c r="C5" s="9">
        <v>103.33333333333333</v>
      </c>
      <c r="D5" s="9">
        <v>122.66666666666667</v>
      </c>
      <c r="E5" s="9">
        <v>312</v>
      </c>
      <c r="J5" t="str">
        <f ca="1">MID(CELL("filename",A1),FIND("]",CELL("filename",A1))+1,255)</f>
        <v>Saviranna küla</v>
      </c>
    </row>
    <row r="6" spans="1:24" x14ac:dyDescent="0.3">
      <c r="A6" s="6" t="s">
        <v>130</v>
      </c>
      <c r="B6" s="9">
        <v>102</v>
      </c>
      <c r="C6" s="9">
        <v>95</v>
      </c>
      <c r="D6" s="9">
        <v>119</v>
      </c>
      <c r="E6" s="9">
        <v>104</v>
      </c>
    </row>
    <row r="7" spans="1:24" x14ac:dyDescent="0.3">
      <c r="A7" s="6" t="s">
        <v>131</v>
      </c>
      <c r="B7" s="9">
        <v>102</v>
      </c>
      <c r="C7" s="9">
        <v>110</v>
      </c>
      <c r="D7" s="9">
        <v>109</v>
      </c>
      <c r="E7" s="9">
        <v>104</v>
      </c>
    </row>
    <row r="8" spans="1:24" x14ac:dyDescent="0.3">
      <c r="A8" s="6" t="s">
        <v>132</v>
      </c>
      <c r="B8" s="9">
        <v>102</v>
      </c>
      <c r="C8" s="9">
        <v>105</v>
      </c>
      <c r="D8" s="9">
        <v>140</v>
      </c>
      <c r="E8" s="9">
        <v>104</v>
      </c>
    </row>
    <row r="9" spans="1:24" x14ac:dyDescent="0.3">
      <c r="A9" s="5" t="s">
        <v>133</v>
      </c>
      <c r="B9" s="9">
        <v>102</v>
      </c>
      <c r="C9" s="9">
        <v>113</v>
      </c>
      <c r="D9" s="9">
        <v>131.66666666666666</v>
      </c>
      <c r="E9" s="9">
        <v>312</v>
      </c>
    </row>
    <row r="10" spans="1:24" x14ac:dyDescent="0.3">
      <c r="A10" s="6" t="s">
        <v>134</v>
      </c>
      <c r="B10" s="9">
        <v>102</v>
      </c>
      <c r="C10" s="9">
        <v>106</v>
      </c>
      <c r="D10" s="9">
        <v>127</v>
      </c>
      <c r="E10" s="9">
        <v>104</v>
      </c>
    </row>
    <row r="11" spans="1:24" x14ac:dyDescent="0.3">
      <c r="A11" s="6" t="s">
        <v>135</v>
      </c>
      <c r="B11" s="9">
        <v>102</v>
      </c>
      <c r="C11" s="9">
        <v>108</v>
      </c>
      <c r="D11" s="9">
        <v>126</v>
      </c>
      <c r="E11" s="9">
        <v>104</v>
      </c>
    </row>
    <row r="12" spans="1:24" x14ac:dyDescent="0.3">
      <c r="A12" s="6" t="s">
        <v>136</v>
      </c>
      <c r="B12" s="9">
        <v>102</v>
      </c>
      <c r="C12" s="9">
        <v>125</v>
      </c>
      <c r="D12" s="9">
        <v>142</v>
      </c>
      <c r="E12" s="9">
        <v>104</v>
      </c>
      <c r="S12" s="10"/>
      <c r="T12" s="10"/>
      <c r="U12" s="11"/>
      <c r="V12" s="10"/>
      <c r="W12" s="11"/>
      <c r="X12" s="10"/>
    </row>
    <row r="13" spans="1:24" x14ac:dyDescent="0.3">
      <c r="A13" s="5" t="s">
        <v>137</v>
      </c>
      <c r="B13" s="9">
        <v>102</v>
      </c>
      <c r="C13" s="9">
        <v>117</v>
      </c>
      <c r="D13" s="9">
        <v>121</v>
      </c>
      <c r="E13" s="9">
        <v>312</v>
      </c>
      <c r="S13" s="10"/>
      <c r="T13" s="10"/>
      <c r="U13" s="11"/>
      <c r="V13" s="10"/>
      <c r="W13" s="11"/>
      <c r="X13" s="10"/>
    </row>
    <row r="14" spans="1:24" x14ac:dyDescent="0.3">
      <c r="A14" s="6" t="s">
        <v>138</v>
      </c>
      <c r="B14" s="9">
        <v>102</v>
      </c>
      <c r="C14" s="9">
        <v>126</v>
      </c>
      <c r="D14" s="9">
        <v>126</v>
      </c>
      <c r="E14" s="9">
        <v>104</v>
      </c>
      <c r="S14" s="10"/>
      <c r="T14" s="10"/>
      <c r="U14" s="11"/>
      <c r="V14" s="10"/>
      <c r="W14" s="11"/>
      <c r="X14" s="10"/>
    </row>
    <row r="15" spans="1:24" x14ac:dyDescent="0.3">
      <c r="A15" s="6" t="s">
        <v>139</v>
      </c>
      <c r="B15" s="9">
        <v>102</v>
      </c>
      <c r="C15" s="9">
        <v>122</v>
      </c>
      <c r="D15" s="9">
        <v>128</v>
      </c>
      <c r="E15" s="9">
        <v>104</v>
      </c>
      <c r="S15" s="10"/>
      <c r="T15" s="10"/>
      <c r="U15" s="11"/>
      <c r="V15" s="10"/>
      <c r="W15" s="11"/>
      <c r="X15" s="10"/>
    </row>
    <row r="16" spans="1:24" x14ac:dyDescent="0.3">
      <c r="A16" s="6" t="s">
        <v>140</v>
      </c>
      <c r="B16" s="9">
        <v>102</v>
      </c>
      <c r="C16" s="9">
        <v>103</v>
      </c>
      <c r="D16" s="9">
        <v>109</v>
      </c>
      <c r="E16" s="9">
        <v>104</v>
      </c>
      <c r="S16" s="10"/>
      <c r="T16" s="10"/>
      <c r="U16" s="11"/>
      <c r="V16" s="10"/>
      <c r="W16" s="11"/>
      <c r="X16" s="10"/>
    </row>
    <row r="17" spans="1:20" x14ac:dyDescent="0.3">
      <c r="A17" s="5" t="s">
        <v>141</v>
      </c>
      <c r="B17" s="9">
        <v>102</v>
      </c>
      <c r="C17" s="9">
        <v>86.666666666666671</v>
      </c>
      <c r="D17" s="9">
        <v>98</v>
      </c>
      <c r="E17" s="9">
        <v>312</v>
      </c>
      <c r="S17" s="10"/>
      <c r="T17" s="10"/>
    </row>
    <row r="18" spans="1:20" x14ac:dyDescent="0.3">
      <c r="A18" s="6" t="s">
        <v>142</v>
      </c>
      <c r="B18" s="9">
        <v>102</v>
      </c>
      <c r="C18" s="9">
        <v>96</v>
      </c>
      <c r="D18" s="9">
        <v>102</v>
      </c>
      <c r="E18" s="9">
        <v>104</v>
      </c>
    </row>
    <row r="19" spans="1:20" x14ac:dyDescent="0.3">
      <c r="A19" s="6" t="s">
        <v>143</v>
      </c>
      <c r="B19" s="9">
        <v>102</v>
      </c>
      <c r="C19" s="9">
        <v>77</v>
      </c>
      <c r="D19" s="9">
        <v>88</v>
      </c>
      <c r="E19" s="9">
        <v>104</v>
      </c>
    </row>
    <row r="20" spans="1:20" x14ac:dyDescent="0.3">
      <c r="A20" s="6" t="s">
        <v>144</v>
      </c>
      <c r="B20" s="9">
        <v>102</v>
      </c>
      <c r="C20" s="9">
        <v>87</v>
      </c>
      <c r="D20" s="9">
        <v>104</v>
      </c>
      <c r="E20" s="9">
        <v>104</v>
      </c>
    </row>
    <row r="21" spans="1:20" x14ac:dyDescent="0.3">
      <c r="A21" s="3" t="s">
        <v>145</v>
      </c>
      <c r="B21" s="9">
        <v>102</v>
      </c>
      <c r="C21" s="9">
        <v>113.41666666666667</v>
      </c>
      <c r="D21" s="9">
        <v>124.33333333333333</v>
      </c>
      <c r="E21" s="9">
        <v>1260</v>
      </c>
    </row>
    <row r="22" spans="1:20" x14ac:dyDescent="0.3">
      <c r="A22" s="5" t="s">
        <v>129</v>
      </c>
      <c r="B22" s="9">
        <v>102</v>
      </c>
      <c r="C22" s="9">
        <v>97</v>
      </c>
      <c r="D22" s="9">
        <v>109.66666666666667</v>
      </c>
      <c r="E22" s="9">
        <v>315</v>
      </c>
    </row>
    <row r="23" spans="1:20" x14ac:dyDescent="0.3">
      <c r="A23" s="6" t="s">
        <v>130</v>
      </c>
      <c r="B23" s="9">
        <v>102</v>
      </c>
      <c r="C23" s="9">
        <v>96</v>
      </c>
      <c r="D23" s="9">
        <v>111</v>
      </c>
      <c r="E23" s="9">
        <v>105</v>
      </c>
    </row>
    <row r="24" spans="1:20" x14ac:dyDescent="0.3">
      <c r="A24" s="6" t="s">
        <v>131</v>
      </c>
      <c r="B24" s="9">
        <v>102</v>
      </c>
      <c r="C24" s="9">
        <v>103</v>
      </c>
      <c r="D24" s="9">
        <v>106</v>
      </c>
      <c r="E24" s="9">
        <v>105</v>
      </c>
    </row>
    <row r="25" spans="1:20" x14ac:dyDescent="0.3">
      <c r="A25" s="6" t="s">
        <v>132</v>
      </c>
      <c r="B25" s="9">
        <v>102</v>
      </c>
      <c r="C25" s="9">
        <v>92</v>
      </c>
      <c r="D25" s="9">
        <v>112</v>
      </c>
      <c r="E25" s="9">
        <v>105</v>
      </c>
    </row>
    <row r="26" spans="1:20" x14ac:dyDescent="0.3">
      <c r="A26" s="5" t="s">
        <v>133</v>
      </c>
      <c r="B26" s="9">
        <v>102</v>
      </c>
      <c r="C26" s="9">
        <v>114.66666666666667</v>
      </c>
      <c r="D26" s="9">
        <v>123.66666666666667</v>
      </c>
      <c r="E26" s="9">
        <v>315</v>
      </c>
    </row>
    <row r="27" spans="1:20" x14ac:dyDescent="0.3">
      <c r="A27" s="6" t="s">
        <v>134</v>
      </c>
      <c r="B27" s="9">
        <v>102</v>
      </c>
      <c r="C27" s="9">
        <v>92</v>
      </c>
      <c r="D27" s="9">
        <v>109</v>
      </c>
      <c r="E27" s="9">
        <v>105</v>
      </c>
    </row>
    <row r="28" spans="1:20" x14ac:dyDescent="0.3">
      <c r="A28" s="6" t="s">
        <v>135</v>
      </c>
      <c r="B28" s="9">
        <v>102</v>
      </c>
      <c r="C28" s="9">
        <v>103</v>
      </c>
      <c r="D28" s="9">
        <v>116</v>
      </c>
      <c r="E28" s="9">
        <v>105</v>
      </c>
    </row>
    <row r="29" spans="1:20" x14ac:dyDescent="0.3">
      <c r="A29" s="6" t="s">
        <v>136</v>
      </c>
      <c r="B29" s="9">
        <v>102</v>
      </c>
      <c r="C29" s="9">
        <v>149</v>
      </c>
      <c r="D29" s="9">
        <v>146</v>
      </c>
      <c r="E29" s="9">
        <v>105</v>
      </c>
    </row>
    <row r="30" spans="1:20" x14ac:dyDescent="0.3">
      <c r="A30" s="5" t="s">
        <v>137</v>
      </c>
      <c r="B30" s="9">
        <v>102</v>
      </c>
      <c r="C30" s="9">
        <v>138</v>
      </c>
      <c r="D30" s="9">
        <v>153</v>
      </c>
      <c r="E30" s="9">
        <v>315</v>
      </c>
    </row>
    <row r="31" spans="1:20" x14ac:dyDescent="0.3">
      <c r="A31" s="6" t="s">
        <v>138</v>
      </c>
      <c r="B31" s="9">
        <v>102</v>
      </c>
      <c r="C31" s="9">
        <v>140</v>
      </c>
      <c r="D31" s="9">
        <v>142</v>
      </c>
      <c r="E31" s="9">
        <v>105</v>
      </c>
    </row>
    <row r="32" spans="1:20" x14ac:dyDescent="0.3">
      <c r="A32" s="6" t="s">
        <v>139</v>
      </c>
      <c r="B32" s="9">
        <v>102</v>
      </c>
      <c r="C32" s="9">
        <v>143</v>
      </c>
      <c r="D32" s="9">
        <v>160</v>
      </c>
      <c r="E32" s="9">
        <v>105</v>
      </c>
    </row>
    <row r="33" spans="1:5" x14ac:dyDescent="0.3">
      <c r="A33" s="6" t="s">
        <v>140</v>
      </c>
      <c r="B33" s="9">
        <v>102</v>
      </c>
      <c r="C33" s="9">
        <v>131</v>
      </c>
      <c r="D33" s="9">
        <v>157</v>
      </c>
      <c r="E33" s="9">
        <v>105</v>
      </c>
    </row>
    <row r="34" spans="1:5" x14ac:dyDescent="0.3">
      <c r="A34" s="5" t="s">
        <v>141</v>
      </c>
      <c r="B34" s="9">
        <v>102</v>
      </c>
      <c r="C34" s="9">
        <v>104</v>
      </c>
      <c r="D34" s="9">
        <v>111</v>
      </c>
      <c r="E34" s="9">
        <v>315</v>
      </c>
    </row>
    <row r="35" spans="1:5" x14ac:dyDescent="0.3">
      <c r="A35" s="6" t="s">
        <v>142</v>
      </c>
      <c r="B35" s="9">
        <v>102</v>
      </c>
      <c r="C35" s="9">
        <v>109</v>
      </c>
      <c r="D35" s="9">
        <v>113</v>
      </c>
      <c r="E35" s="9">
        <v>105</v>
      </c>
    </row>
    <row r="36" spans="1:5" x14ac:dyDescent="0.3">
      <c r="A36" s="6" t="s">
        <v>143</v>
      </c>
      <c r="B36" s="9">
        <v>102</v>
      </c>
      <c r="C36" s="9">
        <v>96</v>
      </c>
      <c r="D36" s="9">
        <v>100</v>
      </c>
      <c r="E36" s="9">
        <v>105</v>
      </c>
    </row>
    <row r="37" spans="1:5" x14ac:dyDescent="0.3">
      <c r="A37" s="6" t="s">
        <v>144</v>
      </c>
      <c r="B37" s="9">
        <v>102</v>
      </c>
      <c r="C37" s="9">
        <v>107</v>
      </c>
      <c r="D37" s="9">
        <v>120</v>
      </c>
      <c r="E37" s="9">
        <v>105</v>
      </c>
    </row>
    <row r="38" spans="1:5" x14ac:dyDescent="0.3">
      <c r="A38" s="3" t="s">
        <v>146</v>
      </c>
      <c r="B38" s="9">
        <v>102</v>
      </c>
      <c r="C38" s="9">
        <v>104.42857142857143</v>
      </c>
      <c r="D38" s="9">
        <v>115</v>
      </c>
      <c r="E38" s="9">
        <v>714</v>
      </c>
    </row>
    <row r="39" spans="1:5" x14ac:dyDescent="0.3">
      <c r="A39" s="5" t="s">
        <v>129</v>
      </c>
      <c r="B39" s="9">
        <v>102</v>
      </c>
      <c r="C39" s="9">
        <v>98.333333333333329</v>
      </c>
      <c r="D39" s="9">
        <v>111</v>
      </c>
      <c r="E39" s="9">
        <v>306</v>
      </c>
    </row>
    <row r="40" spans="1:5" x14ac:dyDescent="0.3">
      <c r="A40" s="6" t="s">
        <v>130</v>
      </c>
      <c r="B40" s="9">
        <v>102</v>
      </c>
      <c r="C40" s="9">
        <v>99</v>
      </c>
      <c r="D40" s="9">
        <v>118</v>
      </c>
      <c r="E40" s="9">
        <v>102</v>
      </c>
    </row>
    <row r="41" spans="1:5" x14ac:dyDescent="0.3">
      <c r="A41" s="6" t="s">
        <v>131</v>
      </c>
      <c r="B41" s="9">
        <v>102</v>
      </c>
      <c r="C41" s="9">
        <v>100</v>
      </c>
      <c r="D41" s="9">
        <v>119</v>
      </c>
      <c r="E41" s="9">
        <v>102</v>
      </c>
    </row>
    <row r="42" spans="1:5" x14ac:dyDescent="0.3">
      <c r="A42" s="6" t="s">
        <v>132</v>
      </c>
      <c r="B42" s="9">
        <v>102</v>
      </c>
      <c r="C42" s="9">
        <v>96</v>
      </c>
      <c r="D42" s="9">
        <v>96</v>
      </c>
      <c r="E42" s="9">
        <v>102</v>
      </c>
    </row>
    <row r="43" spans="1:5" x14ac:dyDescent="0.3">
      <c r="A43" s="5" t="s">
        <v>133</v>
      </c>
      <c r="B43" s="9">
        <v>102</v>
      </c>
      <c r="C43" s="9">
        <v>104</v>
      </c>
      <c r="D43" s="9">
        <v>115.66666666666667</v>
      </c>
      <c r="E43" s="9">
        <v>306</v>
      </c>
    </row>
    <row r="44" spans="1:5" x14ac:dyDescent="0.3">
      <c r="A44" s="6" t="s">
        <v>134</v>
      </c>
      <c r="B44" s="9">
        <v>102</v>
      </c>
      <c r="C44" s="9">
        <v>93</v>
      </c>
      <c r="D44" s="9">
        <v>105</v>
      </c>
      <c r="E44" s="9">
        <v>102</v>
      </c>
    </row>
    <row r="45" spans="1:5" x14ac:dyDescent="0.3">
      <c r="A45" s="6" t="s">
        <v>135</v>
      </c>
      <c r="B45" s="9">
        <v>102</v>
      </c>
      <c r="C45" s="9">
        <v>101</v>
      </c>
      <c r="D45" s="9">
        <v>109</v>
      </c>
      <c r="E45" s="9">
        <v>102</v>
      </c>
    </row>
    <row r="46" spans="1:5" x14ac:dyDescent="0.3">
      <c r="A46" s="6" t="s">
        <v>136</v>
      </c>
      <c r="B46" s="9">
        <v>102</v>
      </c>
      <c r="C46" s="9">
        <v>118</v>
      </c>
      <c r="D46" s="9">
        <v>133</v>
      </c>
      <c r="E46" s="9">
        <v>102</v>
      </c>
    </row>
    <row r="47" spans="1:5" x14ac:dyDescent="0.3">
      <c r="A47" s="5" t="s">
        <v>137</v>
      </c>
      <c r="B47" s="9">
        <v>102</v>
      </c>
      <c r="C47" s="9">
        <v>124</v>
      </c>
      <c r="D47" s="9">
        <v>125</v>
      </c>
      <c r="E47" s="9">
        <v>102</v>
      </c>
    </row>
    <row r="48" spans="1:5" x14ac:dyDescent="0.3">
      <c r="A48" s="6" t="s">
        <v>138</v>
      </c>
      <c r="B48" s="9">
        <v>102</v>
      </c>
      <c r="C48" s="9">
        <v>124</v>
      </c>
      <c r="D48" s="9">
        <v>125</v>
      </c>
      <c r="E48" s="9">
        <v>102</v>
      </c>
    </row>
    <row r="49" spans="1:5" x14ac:dyDescent="0.3">
      <c r="A49" s="3" t="s">
        <v>52</v>
      </c>
      <c r="B49" s="9">
        <v>102</v>
      </c>
      <c r="C49" s="9">
        <v>108.12903225806451</v>
      </c>
      <c r="D49" s="9">
        <v>119.90322580645162</v>
      </c>
      <c r="E49" s="9">
        <v>3222</v>
      </c>
    </row>
  </sheetData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CA5270-715A-432E-A5E1-17E459680C9A}">
  <sheetPr codeName="Sheet34"/>
  <dimension ref="A1:X49"/>
  <sheetViews>
    <sheetView topLeftCell="B7" zoomScale="85" zoomScaleNormal="85" workbookViewId="0">
      <selection activeCell="D1" sqref="D1:E1"/>
    </sheetView>
  </sheetViews>
  <sheetFormatPr defaultRowHeight="14.4" x14ac:dyDescent="0.3"/>
  <cols>
    <col min="1" max="1" width="13.33203125" bestFit="1" customWidth="1"/>
    <col min="2" max="2" width="14.5546875" bestFit="1" customWidth="1"/>
    <col min="3" max="3" width="18.88671875" bestFit="1" customWidth="1"/>
    <col min="4" max="4" width="21.109375" bestFit="1" customWidth="1"/>
    <col min="5" max="5" width="22.33203125" bestFit="1" customWidth="1"/>
  </cols>
  <sheetData>
    <row r="1" spans="1:24" x14ac:dyDescent="0.3">
      <c r="A1" s="2" t="s">
        <v>119</v>
      </c>
      <c r="B1" t="s">
        <v>80</v>
      </c>
      <c r="D1" t="s">
        <v>2588</v>
      </c>
      <c r="E1" t="str">
        <f>VLOOKUP(B1,'Graafiku alus'!$K:$R,8)</f>
        <v>Puhkeala</v>
      </c>
    </row>
    <row r="3" spans="1:24" x14ac:dyDescent="0.3">
      <c r="A3" s="2" t="s">
        <v>51</v>
      </c>
      <c r="B3" t="s">
        <v>147</v>
      </c>
      <c r="C3" t="s">
        <v>153</v>
      </c>
      <c r="D3" t="s">
        <v>154</v>
      </c>
      <c r="E3" t="s">
        <v>2572</v>
      </c>
    </row>
    <row r="4" spans="1:24" x14ac:dyDescent="0.3">
      <c r="A4" s="3" t="s">
        <v>128</v>
      </c>
      <c r="B4" s="9">
        <v>25</v>
      </c>
      <c r="C4" s="9">
        <v>26.25</v>
      </c>
      <c r="D4" s="9">
        <v>28.833333333333332</v>
      </c>
      <c r="E4" s="9">
        <v>252</v>
      </c>
    </row>
    <row r="5" spans="1:24" x14ac:dyDescent="0.3">
      <c r="A5" s="5" t="s">
        <v>129</v>
      </c>
      <c r="B5" s="9">
        <v>25</v>
      </c>
      <c r="C5" s="9">
        <v>28.333333333333332</v>
      </c>
      <c r="D5" s="9">
        <v>33</v>
      </c>
      <c r="E5" s="9">
        <v>63</v>
      </c>
      <c r="J5" t="str">
        <f ca="1">MID(CELL("filename",A1),FIND("]",CELL("filename",A1))+1,255)</f>
        <v>Sambu küla</v>
      </c>
    </row>
    <row r="6" spans="1:24" x14ac:dyDescent="0.3">
      <c r="A6" s="6" t="s">
        <v>130</v>
      </c>
      <c r="B6" s="9">
        <v>25</v>
      </c>
      <c r="C6" s="9">
        <v>25</v>
      </c>
      <c r="D6" s="9">
        <v>30</v>
      </c>
      <c r="E6" s="9">
        <v>21</v>
      </c>
    </row>
    <row r="7" spans="1:24" x14ac:dyDescent="0.3">
      <c r="A7" s="6" t="s">
        <v>131</v>
      </c>
      <c r="B7" s="9">
        <v>25</v>
      </c>
      <c r="C7" s="9">
        <v>31</v>
      </c>
      <c r="D7" s="9">
        <v>39</v>
      </c>
      <c r="E7" s="9">
        <v>21</v>
      </c>
    </row>
    <row r="8" spans="1:24" x14ac:dyDescent="0.3">
      <c r="A8" s="6" t="s">
        <v>132</v>
      </c>
      <c r="B8" s="9">
        <v>25</v>
      </c>
      <c r="C8" s="9">
        <v>29</v>
      </c>
      <c r="D8" s="9">
        <v>30</v>
      </c>
      <c r="E8" s="9">
        <v>21</v>
      </c>
    </row>
    <row r="9" spans="1:24" x14ac:dyDescent="0.3">
      <c r="A9" s="5" t="s">
        <v>133</v>
      </c>
      <c r="B9" s="9">
        <v>25</v>
      </c>
      <c r="C9" s="9">
        <v>23.333333333333332</v>
      </c>
      <c r="D9" s="9">
        <v>27</v>
      </c>
      <c r="E9" s="9">
        <v>63</v>
      </c>
    </row>
    <row r="10" spans="1:24" x14ac:dyDescent="0.3">
      <c r="A10" s="6" t="s">
        <v>134</v>
      </c>
      <c r="B10" s="9">
        <v>25</v>
      </c>
      <c r="C10" s="9">
        <v>24</v>
      </c>
      <c r="D10" s="9">
        <v>26</v>
      </c>
      <c r="E10" s="9">
        <v>21</v>
      </c>
    </row>
    <row r="11" spans="1:24" x14ac:dyDescent="0.3">
      <c r="A11" s="6" t="s">
        <v>135</v>
      </c>
      <c r="B11" s="9">
        <v>25</v>
      </c>
      <c r="C11" s="9">
        <v>21</v>
      </c>
      <c r="D11" s="9">
        <v>27</v>
      </c>
      <c r="E11" s="9">
        <v>21</v>
      </c>
    </row>
    <row r="12" spans="1:24" x14ac:dyDescent="0.3">
      <c r="A12" s="6" t="s">
        <v>136</v>
      </c>
      <c r="B12" s="9">
        <v>25</v>
      </c>
      <c r="C12" s="9">
        <v>25</v>
      </c>
      <c r="D12" s="9">
        <v>28</v>
      </c>
      <c r="E12" s="9">
        <v>21</v>
      </c>
      <c r="S12" s="10"/>
      <c r="T12" s="10"/>
      <c r="U12" s="11"/>
      <c r="V12" s="10"/>
      <c r="W12" s="11"/>
      <c r="X12" s="10"/>
    </row>
    <row r="13" spans="1:24" x14ac:dyDescent="0.3">
      <c r="A13" s="5" t="s">
        <v>137</v>
      </c>
      <c r="B13" s="9">
        <v>25</v>
      </c>
      <c r="C13" s="9">
        <v>25.333333333333332</v>
      </c>
      <c r="D13" s="9">
        <v>26.666666666666668</v>
      </c>
      <c r="E13" s="9">
        <v>63</v>
      </c>
      <c r="S13" s="10"/>
      <c r="T13" s="10"/>
      <c r="U13" s="11"/>
      <c r="V13" s="10"/>
      <c r="W13" s="11"/>
      <c r="X13" s="10"/>
    </row>
    <row r="14" spans="1:24" x14ac:dyDescent="0.3">
      <c r="A14" s="6" t="s">
        <v>138</v>
      </c>
      <c r="B14" s="9">
        <v>25</v>
      </c>
      <c r="C14" s="9">
        <v>25</v>
      </c>
      <c r="D14" s="9">
        <v>25</v>
      </c>
      <c r="E14" s="9">
        <v>21</v>
      </c>
      <c r="S14" s="10"/>
      <c r="T14" s="10"/>
      <c r="U14" s="11"/>
      <c r="V14" s="10"/>
      <c r="W14" s="11"/>
      <c r="X14" s="10"/>
    </row>
    <row r="15" spans="1:24" x14ac:dyDescent="0.3">
      <c r="A15" s="6" t="s">
        <v>139</v>
      </c>
      <c r="B15" s="9">
        <v>25</v>
      </c>
      <c r="C15" s="9">
        <v>25</v>
      </c>
      <c r="D15" s="9">
        <v>26</v>
      </c>
      <c r="E15" s="9">
        <v>21</v>
      </c>
      <c r="S15" s="10"/>
      <c r="T15" s="10"/>
      <c r="U15" s="11"/>
      <c r="V15" s="10"/>
      <c r="W15" s="11"/>
      <c r="X15" s="10"/>
    </row>
    <row r="16" spans="1:24" x14ac:dyDescent="0.3">
      <c r="A16" s="6" t="s">
        <v>140</v>
      </c>
      <c r="B16" s="9">
        <v>25</v>
      </c>
      <c r="C16" s="9">
        <v>26</v>
      </c>
      <c r="D16" s="9">
        <v>29</v>
      </c>
      <c r="E16" s="9">
        <v>21</v>
      </c>
      <c r="S16" s="10"/>
      <c r="T16" s="10"/>
      <c r="U16" s="11"/>
      <c r="V16" s="10"/>
      <c r="W16" s="11"/>
      <c r="X16" s="10"/>
    </row>
    <row r="17" spans="1:20" x14ac:dyDescent="0.3">
      <c r="A17" s="5" t="s">
        <v>141</v>
      </c>
      <c r="B17" s="9">
        <v>25</v>
      </c>
      <c r="C17" s="9">
        <v>28</v>
      </c>
      <c r="D17" s="9">
        <v>28.666666666666668</v>
      </c>
      <c r="E17" s="9">
        <v>63</v>
      </c>
      <c r="S17" s="10"/>
      <c r="T17" s="10"/>
    </row>
    <row r="18" spans="1:20" x14ac:dyDescent="0.3">
      <c r="A18" s="6" t="s">
        <v>142</v>
      </c>
      <c r="B18" s="9">
        <v>25</v>
      </c>
      <c r="C18" s="9">
        <v>31</v>
      </c>
      <c r="D18" s="9">
        <v>30</v>
      </c>
      <c r="E18" s="9">
        <v>21</v>
      </c>
    </row>
    <row r="19" spans="1:20" x14ac:dyDescent="0.3">
      <c r="A19" s="6" t="s">
        <v>143</v>
      </c>
      <c r="B19" s="9">
        <v>25</v>
      </c>
      <c r="C19" s="9">
        <v>27</v>
      </c>
      <c r="D19" s="9">
        <v>30</v>
      </c>
      <c r="E19" s="9">
        <v>21</v>
      </c>
    </row>
    <row r="20" spans="1:20" x14ac:dyDescent="0.3">
      <c r="A20" s="6" t="s">
        <v>144</v>
      </c>
      <c r="B20" s="9">
        <v>25</v>
      </c>
      <c r="C20" s="9">
        <v>26</v>
      </c>
      <c r="D20" s="9">
        <v>26</v>
      </c>
      <c r="E20" s="9">
        <v>21</v>
      </c>
    </row>
    <row r="21" spans="1:20" x14ac:dyDescent="0.3">
      <c r="A21" s="3" t="s">
        <v>145</v>
      </c>
      <c r="B21" s="9">
        <v>25</v>
      </c>
      <c r="C21" s="9">
        <v>27.666666666666668</v>
      </c>
      <c r="D21" s="9">
        <v>30</v>
      </c>
      <c r="E21" s="9">
        <v>240</v>
      </c>
    </row>
    <row r="22" spans="1:20" x14ac:dyDescent="0.3">
      <c r="A22" s="5" t="s">
        <v>129</v>
      </c>
      <c r="B22" s="9">
        <v>25</v>
      </c>
      <c r="C22" s="9">
        <v>24.333333333333332</v>
      </c>
      <c r="D22" s="9">
        <v>25</v>
      </c>
      <c r="E22" s="9">
        <v>60</v>
      </c>
    </row>
    <row r="23" spans="1:20" x14ac:dyDescent="0.3">
      <c r="A23" s="6" t="s">
        <v>130</v>
      </c>
      <c r="B23" s="9">
        <v>25</v>
      </c>
      <c r="C23" s="9">
        <v>25</v>
      </c>
      <c r="D23" s="9">
        <v>25</v>
      </c>
      <c r="E23" s="9">
        <v>20</v>
      </c>
    </row>
    <row r="24" spans="1:20" x14ac:dyDescent="0.3">
      <c r="A24" s="6" t="s">
        <v>131</v>
      </c>
      <c r="B24" s="9">
        <v>25</v>
      </c>
      <c r="C24" s="9">
        <v>22</v>
      </c>
      <c r="D24" s="9">
        <v>23</v>
      </c>
      <c r="E24" s="9">
        <v>20</v>
      </c>
    </row>
    <row r="25" spans="1:20" x14ac:dyDescent="0.3">
      <c r="A25" s="6" t="s">
        <v>132</v>
      </c>
      <c r="B25" s="9">
        <v>25</v>
      </c>
      <c r="C25" s="9">
        <v>26</v>
      </c>
      <c r="D25" s="9">
        <v>27</v>
      </c>
      <c r="E25" s="9">
        <v>20</v>
      </c>
    </row>
    <row r="26" spans="1:20" x14ac:dyDescent="0.3">
      <c r="A26" s="5" t="s">
        <v>133</v>
      </c>
      <c r="B26" s="9">
        <v>25</v>
      </c>
      <c r="C26" s="9">
        <v>29.333333333333332</v>
      </c>
      <c r="D26" s="9">
        <v>30.666666666666668</v>
      </c>
      <c r="E26" s="9">
        <v>60</v>
      </c>
    </row>
    <row r="27" spans="1:20" x14ac:dyDescent="0.3">
      <c r="A27" s="6" t="s">
        <v>134</v>
      </c>
      <c r="B27" s="9">
        <v>25</v>
      </c>
      <c r="C27" s="9">
        <v>29</v>
      </c>
      <c r="D27" s="9">
        <v>28</v>
      </c>
      <c r="E27" s="9">
        <v>20</v>
      </c>
    </row>
    <row r="28" spans="1:20" x14ac:dyDescent="0.3">
      <c r="A28" s="6" t="s">
        <v>135</v>
      </c>
      <c r="B28" s="9">
        <v>25</v>
      </c>
      <c r="C28" s="9">
        <v>29</v>
      </c>
      <c r="D28" s="9">
        <v>32</v>
      </c>
      <c r="E28" s="9">
        <v>20</v>
      </c>
    </row>
    <row r="29" spans="1:20" x14ac:dyDescent="0.3">
      <c r="A29" s="6" t="s">
        <v>136</v>
      </c>
      <c r="B29" s="9">
        <v>25</v>
      </c>
      <c r="C29" s="9">
        <v>30</v>
      </c>
      <c r="D29" s="9">
        <v>32</v>
      </c>
      <c r="E29" s="9">
        <v>20</v>
      </c>
    </row>
    <row r="30" spans="1:20" x14ac:dyDescent="0.3">
      <c r="A30" s="5" t="s">
        <v>137</v>
      </c>
      <c r="B30" s="9">
        <v>25</v>
      </c>
      <c r="C30" s="9">
        <v>27.666666666666668</v>
      </c>
      <c r="D30" s="9">
        <v>33.333333333333336</v>
      </c>
      <c r="E30" s="9">
        <v>60</v>
      </c>
    </row>
    <row r="31" spans="1:20" x14ac:dyDescent="0.3">
      <c r="A31" s="6" t="s">
        <v>138</v>
      </c>
      <c r="B31" s="9">
        <v>25</v>
      </c>
      <c r="C31" s="9">
        <v>26</v>
      </c>
      <c r="D31" s="9">
        <v>33</v>
      </c>
      <c r="E31" s="9">
        <v>20</v>
      </c>
    </row>
    <row r="32" spans="1:20" x14ac:dyDescent="0.3">
      <c r="A32" s="6" t="s">
        <v>139</v>
      </c>
      <c r="B32" s="9">
        <v>25</v>
      </c>
      <c r="C32" s="9">
        <v>27</v>
      </c>
      <c r="D32" s="9">
        <v>32</v>
      </c>
      <c r="E32" s="9">
        <v>20</v>
      </c>
    </row>
    <row r="33" spans="1:5" x14ac:dyDescent="0.3">
      <c r="A33" s="6" t="s">
        <v>140</v>
      </c>
      <c r="B33" s="9">
        <v>25</v>
      </c>
      <c r="C33" s="9">
        <v>30</v>
      </c>
      <c r="D33" s="9">
        <v>35</v>
      </c>
      <c r="E33" s="9">
        <v>20</v>
      </c>
    </row>
    <row r="34" spans="1:5" x14ac:dyDescent="0.3">
      <c r="A34" s="5" t="s">
        <v>141</v>
      </c>
      <c r="B34" s="9">
        <v>25</v>
      </c>
      <c r="C34" s="9">
        <v>29.333333333333332</v>
      </c>
      <c r="D34" s="9">
        <v>31</v>
      </c>
      <c r="E34" s="9">
        <v>60</v>
      </c>
    </row>
    <row r="35" spans="1:5" x14ac:dyDescent="0.3">
      <c r="A35" s="6" t="s">
        <v>142</v>
      </c>
      <c r="B35" s="9">
        <v>25</v>
      </c>
      <c r="C35" s="9">
        <v>31</v>
      </c>
      <c r="D35" s="9">
        <v>32</v>
      </c>
      <c r="E35" s="9">
        <v>20</v>
      </c>
    </row>
    <row r="36" spans="1:5" x14ac:dyDescent="0.3">
      <c r="A36" s="6" t="s">
        <v>143</v>
      </c>
      <c r="B36" s="9">
        <v>25</v>
      </c>
      <c r="C36" s="9">
        <v>28</v>
      </c>
      <c r="D36" s="9">
        <v>31</v>
      </c>
      <c r="E36" s="9">
        <v>20</v>
      </c>
    </row>
    <row r="37" spans="1:5" x14ac:dyDescent="0.3">
      <c r="A37" s="6" t="s">
        <v>144</v>
      </c>
      <c r="B37" s="9">
        <v>25</v>
      </c>
      <c r="C37" s="9">
        <v>29</v>
      </c>
      <c r="D37" s="9">
        <v>30</v>
      </c>
      <c r="E37" s="9">
        <v>20</v>
      </c>
    </row>
    <row r="38" spans="1:5" x14ac:dyDescent="0.3">
      <c r="A38" s="3" t="s">
        <v>146</v>
      </c>
      <c r="B38" s="9">
        <v>25</v>
      </c>
      <c r="C38" s="9">
        <v>25</v>
      </c>
      <c r="D38" s="9">
        <v>25.571428571428573</v>
      </c>
      <c r="E38" s="9">
        <v>154</v>
      </c>
    </row>
    <row r="39" spans="1:5" x14ac:dyDescent="0.3">
      <c r="A39" s="5" t="s">
        <v>129</v>
      </c>
      <c r="B39" s="9">
        <v>25</v>
      </c>
      <c r="C39" s="9">
        <v>24</v>
      </c>
      <c r="D39" s="9">
        <v>24.666666666666668</v>
      </c>
      <c r="E39" s="9">
        <v>66</v>
      </c>
    </row>
    <row r="40" spans="1:5" x14ac:dyDescent="0.3">
      <c r="A40" s="6" t="s">
        <v>130</v>
      </c>
      <c r="B40" s="9">
        <v>25</v>
      </c>
      <c r="C40" s="9">
        <v>23</v>
      </c>
      <c r="D40" s="9">
        <v>25</v>
      </c>
      <c r="E40" s="9">
        <v>22</v>
      </c>
    </row>
    <row r="41" spans="1:5" x14ac:dyDescent="0.3">
      <c r="A41" s="6" t="s">
        <v>131</v>
      </c>
      <c r="B41" s="9">
        <v>25</v>
      </c>
      <c r="C41" s="9">
        <v>25</v>
      </c>
      <c r="D41" s="9">
        <v>24</v>
      </c>
      <c r="E41" s="9">
        <v>22</v>
      </c>
    </row>
    <row r="42" spans="1:5" x14ac:dyDescent="0.3">
      <c r="A42" s="6" t="s">
        <v>132</v>
      </c>
      <c r="B42" s="9">
        <v>25</v>
      </c>
      <c r="C42" s="9">
        <v>24</v>
      </c>
      <c r="D42" s="9">
        <v>25</v>
      </c>
      <c r="E42" s="9">
        <v>22</v>
      </c>
    </row>
    <row r="43" spans="1:5" x14ac:dyDescent="0.3">
      <c r="A43" s="5" t="s">
        <v>133</v>
      </c>
      <c r="B43" s="9">
        <v>25</v>
      </c>
      <c r="C43" s="9">
        <v>25.666666666666668</v>
      </c>
      <c r="D43" s="9">
        <v>26.666666666666668</v>
      </c>
      <c r="E43" s="9">
        <v>66</v>
      </c>
    </row>
    <row r="44" spans="1:5" x14ac:dyDescent="0.3">
      <c r="A44" s="6" t="s">
        <v>134</v>
      </c>
      <c r="B44" s="9">
        <v>25</v>
      </c>
      <c r="C44" s="9">
        <v>24</v>
      </c>
      <c r="D44" s="9">
        <v>23</v>
      </c>
      <c r="E44" s="9">
        <v>22</v>
      </c>
    </row>
    <row r="45" spans="1:5" x14ac:dyDescent="0.3">
      <c r="A45" s="6" t="s">
        <v>135</v>
      </c>
      <c r="B45" s="9">
        <v>25</v>
      </c>
      <c r="C45" s="9">
        <v>27</v>
      </c>
      <c r="D45" s="9">
        <v>25</v>
      </c>
      <c r="E45" s="9">
        <v>22</v>
      </c>
    </row>
    <row r="46" spans="1:5" x14ac:dyDescent="0.3">
      <c r="A46" s="6" t="s">
        <v>136</v>
      </c>
      <c r="B46" s="9">
        <v>25</v>
      </c>
      <c r="C46" s="9">
        <v>26</v>
      </c>
      <c r="D46" s="9">
        <v>32</v>
      </c>
      <c r="E46" s="9">
        <v>22</v>
      </c>
    </row>
    <row r="47" spans="1:5" x14ac:dyDescent="0.3">
      <c r="A47" s="5" t="s">
        <v>137</v>
      </c>
      <c r="B47" s="9">
        <v>25</v>
      </c>
      <c r="C47" s="9">
        <v>26</v>
      </c>
      <c r="D47" s="9">
        <v>25</v>
      </c>
      <c r="E47" s="9">
        <v>22</v>
      </c>
    </row>
    <row r="48" spans="1:5" x14ac:dyDescent="0.3">
      <c r="A48" s="6" t="s">
        <v>138</v>
      </c>
      <c r="B48" s="9">
        <v>25</v>
      </c>
      <c r="C48" s="9">
        <v>26</v>
      </c>
      <c r="D48" s="9">
        <v>25</v>
      </c>
      <c r="E48" s="9">
        <v>22</v>
      </c>
    </row>
    <row r="49" spans="1:5" x14ac:dyDescent="0.3">
      <c r="A49" s="3" t="s">
        <v>52</v>
      </c>
      <c r="B49" s="9">
        <v>25</v>
      </c>
      <c r="C49" s="9">
        <v>26.516129032258064</v>
      </c>
      <c r="D49" s="9">
        <v>28.548387096774192</v>
      </c>
      <c r="E49" s="9">
        <v>646</v>
      </c>
    </row>
  </sheetData>
  <pageMargins left="0.7" right="0.7" top="0.75" bottom="0.75" header="0.3" footer="0.3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5AA8B3-F6F0-42DD-B08E-FF41AC522FF7}">
  <sheetPr codeName="Sheet33"/>
  <dimension ref="A1:X49"/>
  <sheetViews>
    <sheetView topLeftCell="B1" zoomScale="85" zoomScaleNormal="85" workbookViewId="0">
      <selection activeCell="D1" sqref="D1:E1"/>
    </sheetView>
  </sheetViews>
  <sheetFormatPr defaultRowHeight="14.4" x14ac:dyDescent="0.3"/>
  <cols>
    <col min="1" max="1" width="13.33203125" bestFit="1" customWidth="1"/>
    <col min="2" max="2" width="13.5546875" bestFit="1" customWidth="1"/>
    <col min="3" max="3" width="18.88671875" bestFit="1" customWidth="1"/>
    <col min="4" max="4" width="21.109375" bestFit="1" customWidth="1"/>
    <col min="5" max="5" width="22.33203125" bestFit="1" customWidth="1"/>
  </cols>
  <sheetData>
    <row r="1" spans="1:24" x14ac:dyDescent="0.3">
      <c r="A1" s="2" t="s">
        <v>119</v>
      </c>
      <c r="B1" t="s">
        <v>62</v>
      </c>
      <c r="D1" t="s">
        <v>2588</v>
      </c>
      <c r="E1" t="str">
        <f>VLOOKUP(B1,'Graafiku alus'!$K:$R,8)</f>
        <v>Iseseisev</v>
      </c>
    </row>
    <row r="3" spans="1:24" x14ac:dyDescent="0.3">
      <c r="A3" s="2" t="s">
        <v>51</v>
      </c>
      <c r="B3" t="s">
        <v>147</v>
      </c>
      <c r="C3" t="s">
        <v>153</v>
      </c>
      <c r="D3" t="s">
        <v>154</v>
      </c>
      <c r="E3" t="s">
        <v>2572</v>
      </c>
    </row>
    <row r="4" spans="1:24" x14ac:dyDescent="0.3">
      <c r="A4" s="3" t="s">
        <v>128</v>
      </c>
      <c r="B4" s="9">
        <v>143</v>
      </c>
      <c r="C4" s="9">
        <v>168.5</v>
      </c>
      <c r="D4" s="9">
        <v>152.33333333333334</v>
      </c>
      <c r="E4" s="9">
        <v>1824</v>
      </c>
    </row>
    <row r="5" spans="1:24" x14ac:dyDescent="0.3">
      <c r="A5" s="5" t="s">
        <v>129</v>
      </c>
      <c r="B5" s="9">
        <v>143</v>
      </c>
      <c r="C5" s="9">
        <v>233.66666666666666</v>
      </c>
      <c r="D5" s="9">
        <v>200.33333333333334</v>
      </c>
      <c r="E5" s="9">
        <v>456</v>
      </c>
      <c r="J5" t="str">
        <f ca="1">MID(CELL("filename",A1),FIND("]",CELL("filename",A1))+1,255)</f>
        <v>Saha küla</v>
      </c>
    </row>
    <row r="6" spans="1:24" x14ac:dyDescent="0.3">
      <c r="A6" s="6" t="s">
        <v>130</v>
      </c>
      <c r="B6" s="9">
        <v>143</v>
      </c>
      <c r="C6" s="9">
        <v>246</v>
      </c>
      <c r="D6" s="9">
        <v>200</v>
      </c>
      <c r="E6" s="9">
        <v>152</v>
      </c>
    </row>
    <row r="7" spans="1:24" x14ac:dyDescent="0.3">
      <c r="A7" s="6" t="s">
        <v>131</v>
      </c>
      <c r="B7" s="9">
        <v>143</v>
      </c>
      <c r="C7" s="9">
        <v>228</v>
      </c>
      <c r="D7" s="9">
        <v>200</v>
      </c>
      <c r="E7" s="9">
        <v>152</v>
      </c>
    </row>
    <row r="8" spans="1:24" x14ac:dyDescent="0.3">
      <c r="A8" s="6" t="s">
        <v>132</v>
      </c>
      <c r="B8" s="9">
        <v>143</v>
      </c>
      <c r="C8" s="9">
        <v>227</v>
      </c>
      <c r="D8" s="9">
        <v>201</v>
      </c>
      <c r="E8" s="9">
        <v>152</v>
      </c>
    </row>
    <row r="9" spans="1:24" x14ac:dyDescent="0.3">
      <c r="A9" s="5" t="s">
        <v>133</v>
      </c>
      <c r="B9" s="9">
        <v>143</v>
      </c>
      <c r="C9" s="9">
        <v>146</v>
      </c>
      <c r="D9" s="9">
        <v>136</v>
      </c>
      <c r="E9" s="9">
        <v>456</v>
      </c>
    </row>
    <row r="10" spans="1:24" x14ac:dyDescent="0.3">
      <c r="A10" s="6" t="s">
        <v>134</v>
      </c>
      <c r="B10" s="9">
        <v>143</v>
      </c>
      <c r="C10" s="9">
        <v>142</v>
      </c>
      <c r="D10" s="9">
        <v>138</v>
      </c>
      <c r="E10" s="9">
        <v>152</v>
      </c>
    </row>
    <row r="11" spans="1:24" x14ac:dyDescent="0.3">
      <c r="A11" s="6" t="s">
        <v>135</v>
      </c>
      <c r="B11" s="9">
        <v>143</v>
      </c>
      <c r="C11" s="9">
        <v>146</v>
      </c>
      <c r="D11" s="9">
        <v>134</v>
      </c>
      <c r="E11" s="9">
        <v>152</v>
      </c>
    </row>
    <row r="12" spans="1:24" x14ac:dyDescent="0.3">
      <c r="A12" s="6" t="s">
        <v>136</v>
      </c>
      <c r="B12" s="9">
        <v>143</v>
      </c>
      <c r="C12" s="9">
        <v>150</v>
      </c>
      <c r="D12" s="9">
        <v>136</v>
      </c>
      <c r="E12" s="9">
        <v>152</v>
      </c>
      <c r="S12" s="10"/>
      <c r="T12" s="10"/>
      <c r="U12" s="11"/>
      <c r="V12" s="10"/>
      <c r="W12" s="11"/>
      <c r="X12" s="10"/>
    </row>
    <row r="13" spans="1:24" x14ac:dyDescent="0.3">
      <c r="A13" s="5" t="s">
        <v>137</v>
      </c>
      <c r="B13" s="9">
        <v>143</v>
      </c>
      <c r="C13" s="9">
        <v>154.33333333333334</v>
      </c>
      <c r="D13" s="9">
        <v>136</v>
      </c>
      <c r="E13" s="9">
        <v>456</v>
      </c>
      <c r="S13" s="10"/>
      <c r="T13" s="10"/>
      <c r="U13" s="11"/>
      <c r="V13" s="10"/>
      <c r="W13" s="11"/>
      <c r="X13" s="10"/>
    </row>
    <row r="14" spans="1:24" x14ac:dyDescent="0.3">
      <c r="A14" s="6" t="s">
        <v>138</v>
      </c>
      <c r="B14" s="9">
        <v>143</v>
      </c>
      <c r="C14" s="9">
        <v>152</v>
      </c>
      <c r="D14" s="9">
        <v>129</v>
      </c>
      <c r="E14" s="9">
        <v>152</v>
      </c>
      <c r="S14" s="10"/>
      <c r="T14" s="10"/>
      <c r="U14" s="11"/>
      <c r="V14" s="10"/>
      <c r="W14" s="11"/>
      <c r="X14" s="10"/>
    </row>
    <row r="15" spans="1:24" x14ac:dyDescent="0.3">
      <c r="A15" s="6" t="s">
        <v>139</v>
      </c>
      <c r="B15" s="9">
        <v>143</v>
      </c>
      <c r="C15" s="9">
        <v>164</v>
      </c>
      <c r="D15" s="9">
        <v>143</v>
      </c>
      <c r="E15" s="9">
        <v>152</v>
      </c>
      <c r="S15" s="10"/>
      <c r="T15" s="10"/>
      <c r="U15" s="11"/>
      <c r="V15" s="10"/>
      <c r="W15" s="11"/>
      <c r="X15" s="10"/>
    </row>
    <row r="16" spans="1:24" x14ac:dyDescent="0.3">
      <c r="A16" s="6" t="s">
        <v>140</v>
      </c>
      <c r="B16" s="9">
        <v>143</v>
      </c>
      <c r="C16" s="9">
        <v>147</v>
      </c>
      <c r="D16" s="9">
        <v>136</v>
      </c>
      <c r="E16" s="9">
        <v>152</v>
      </c>
      <c r="S16" s="10"/>
      <c r="T16" s="10"/>
      <c r="U16" s="11"/>
      <c r="V16" s="10"/>
      <c r="W16" s="11"/>
      <c r="X16" s="10"/>
    </row>
    <row r="17" spans="1:20" x14ac:dyDescent="0.3">
      <c r="A17" s="5" t="s">
        <v>141</v>
      </c>
      <c r="B17" s="9">
        <v>143</v>
      </c>
      <c r="C17" s="9">
        <v>140</v>
      </c>
      <c r="D17" s="9">
        <v>137</v>
      </c>
      <c r="E17" s="9">
        <v>456</v>
      </c>
      <c r="S17" s="10"/>
      <c r="T17" s="10"/>
    </row>
    <row r="18" spans="1:20" x14ac:dyDescent="0.3">
      <c r="A18" s="6" t="s">
        <v>142</v>
      </c>
      <c r="B18" s="9">
        <v>143</v>
      </c>
      <c r="C18" s="9">
        <v>142</v>
      </c>
      <c r="D18" s="9">
        <v>140</v>
      </c>
      <c r="E18" s="9">
        <v>152</v>
      </c>
    </row>
    <row r="19" spans="1:20" x14ac:dyDescent="0.3">
      <c r="A19" s="6" t="s">
        <v>143</v>
      </c>
      <c r="B19" s="9">
        <v>143</v>
      </c>
      <c r="C19" s="9">
        <v>145</v>
      </c>
      <c r="D19" s="9">
        <v>143</v>
      </c>
      <c r="E19" s="9">
        <v>152</v>
      </c>
    </row>
    <row r="20" spans="1:20" x14ac:dyDescent="0.3">
      <c r="A20" s="6" t="s">
        <v>144</v>
      </c>
      <c r="B20" s="9">
        <v>143</v>
      </c>
      <c r="C20" s="9">
        <v>133</v>
      </c>
      <c r="D20" s="9">
        <v>128</v>
      </c>
      <c r="E20" s="9">
        <v>152</v>
      </c>
    </row>
    <row r="21" spans="1:20" x14ac:dyDescent="0.3">
      <c r="A21" s="3" t="s">
        <v>145</v>
      </c>
      <c r="B21" s="9">
        <v>143</v>
      </c>
      <c r="C21" s="9">
        <v>137.58333333333334</v>
      </c>
      <c r="D21" s="9">
        <v>124.33333333333333</v>
      </c>
      <c r="E21" s="9">
        <v>1980</v>
      </c>
    </row>
    <row r="22" spans="1:20" x14ac:dyDescent="0.3">
      <c r="A22" s="5" t="s">
        <v>129</v>
      </c>
      <c r="B22" s="9">
        <v>143</v>
      </c>
      <c r="C22" s="9">
        <v>128</v>
      </c>
      <c r="D22" s="9">
        <v>120</v>
      </c>
      <c r="E22" s="9">
        <v>495</v>
      </c>
    </row>
    <row r="23" spans="1:20" x14ac:dyDescent="0.3">
      <c r="A23" s="6" t="s">
        <v>130</v>
      </c>
      <c r="B23" s="9">
        <v>143</v>
      </c>
      <c r="C23" s="9">
        <v>131</v>
      </c>
      <c r="D23" s="9">
        <v>118</v>
      </c>
      <c r="E23" s="9">
        <v>165</v>
      </c>
    </row>
    <row r="24" spans="1:20" x14ac:dyDescent="0.3">
      <c r="A24" s="6" t="s">
        <v>131</v>
      </c>
      <c r="B24" s="9">
        <v>143</v>
      </c>
      <c r="C24" s="9">
        <v>118</v>
      </c>
      <c r="D24" s="9">
        <v>119</v>
      </c>
      <c r="E24" s="9">
        <v>165</v>
      </c>
    </row>
    <row r="25" spans="1:20" x14ac:dyDescent="0.3">
      <c r="A25" s="6" t="s">
        <v>132</v>
      </c>
      <c r="B25" s="9">
        <v>143</v>
      </c>
      <c r="C25" s="9">
        <v>135</v>
      </c>
      <c r="D25" s="9">
        <v>123</v>
      </c>
      <c r="E25" s="9">
        <v>165</v>
      </c>
    </row>
    <row r="26" spans="1:20" x14ac:dyDescent="0.3">
      <c r="A26" s="5" t="s">
        <v>133</v>
      </c>
      <c r="B26" s="9">
        <v>143</v>
      </c>
      <c r="C26" s="9">
        <v>138.33333333333334</v>
      </c>
      <c r="D26" s="9">
        <v>119.66666666666667</v>
      </c>
      <c r="E26" s="9">
        <v>495</v>
      </c>
    </row>
    <row r="27" spans="1:20" x14ac:dyDescent="0.3">
      <c r="A27" s="6" t="s">
        <v>134</v>
      </c>
      <c r="B27" s="9">
        <v>143</v>
      </c>
      <c r="C27" s="9">
        <v>134</v>
      </c>
      <c r="D27" s="9">
        <v>121</v>
      </c>
      <c r="E27" s="9">
        <v>165</v>
      </c>
    </row>
    <row r="28" spans="1:20" x14ac:dyDescent="0.3">
      <c r="A28" s="6" t="s">
        <v>135</v>
      </c>
      <c r="B28" s="9">
        <v>143</v>
      </c>
      <c r="C28" s="9">
        <v>141</v>
      </c>
      <c r="D28" s="9">
        <v>119</v>
      </c>
      <c r="E28" s="9">
        <v>165</v>
      </c>
    </row>
    <row r="29" spans="1:20" x14ac:dyDescent="0.3">
      <c r="A29" s="6" t="s">
        <v>136</v>
      </c>
      <c r="B29" s="9">
        <v>143</v>
      </c>
      <c r="C29" s="9">
        <v>140</v>
      </c>
      <c r="D29" s="9">
        <v>119</v>
      </c>
      <c r="E29" s="9">
        <v>165</v>
      </c>
    </row>
    <row r="30" spans="1:20" x14ac:dyDescent="0.3">
      <c r="A30" s="5" t="s">
        <v>137</v>
      </c>
      <c r="B30" s="9">
        <v>143</v>
      </c>
      <c r="C30" s="9">
        <v>142.33333333333334</v>
      </c>
      <c r="D30" s="9">
        <v>127</v>
      </c>
      <c r="E30" s="9">
        <v>495</v>
      </c>
    </row>
    <row r="31" spans="1:20" x14ac:dyDescent="0.3">
      <c r="A31" s="6" t="s">
        <v>138</v>
      </c>
      <c r="B31" s="9">
        <v>143</v>
      </c>
      <c r="C31" s="9">
        <v>141</v>
      </c>
      <c r="D31" s="9">
        <v>119</v>
      </c>
      <c r="E31" s="9">
        <v>165</v>
      </c>
    </row>
    <row r="32" spans="1:20" x14ac:dyDescent="0.3">
      <c r="A32" s="6" t="s">
        <v>139</v>
      </c>
      <c r="B32" s="9">
        <v>143</v>
      </c>
      <c r="C32" s="9">
        <v>144</v>
      </c>
      <c r="D32" s="9">
        <v>135</v>
      </c>
      <c r="E32" s="9">
        <v>165</v>
      </c>
    </row>
    <row r="33" spans="1:5" x14ac:dyDescent="0.3">
      <c r="A33" s="6" t="s">
        <v>140</v>
      </c>
      <c r="B33" s="9">
        <v>143</v>
      </c>
      <c r="C33" s="9">
        <v>142</v>
      </c>
      <c r="D33" s="9">
        <v>127</v>
      </c>
      <c r="E33" s="9">
        <v>165</v>
      </c>
    </row>
    <row r="34" spans="1:5" x14ac:dyDescent="0.3">
      <c r="A34" s="5" t="s">
        <v>141</v>
      </c>
      <c r="B34" s="9">
        <v>143</v>
      </c>
      <c r="C34" s="9">
        <v>141.66666666666666</v>
      </c>
      <c r="D34" s="9">
        <v>130.66666666666666</v>
      </c>
      <c r="E34" s="9">
        <v>495</v>
      </c>
    </row>
    <row r="35" spans="1:5" x14ac:dyDescent="0.3">
      <c r="A35" s="6" t="s">
        <v>142</v>
      </c>
      <c r="B35" s="9">
        <v>143</v>
      </c>
      <c r="C35" s="9">
        <v>147</v>
      </c>
      <c r="D35" s="9">
        <v>133</v>
      </c>
      <c r="E35" s="9">
        <v>165</v>
      </c>
    </row>
    <row r="36" spans="1:5" x14ac:dyDescent="0.3">
      <c r="A36" s="6" t="s">
        <v>143</v>
      </c>
      <c r="B36" s="9">
        <v>143</v>
      </c>
      <c r="C36" s="9">
        <v>144</v>
      </c>
      <c r="D36" s="9">
        <v>134</v>
      </c>
      <c r="E36" s="9">
        <v>165</v>
      </c>
    </row>
    <row r="37" spans="1:5" x14ac:dyDescent="0.3">
      <c r="A37" s="6" t="s">
        <v>144</v>
      </c>
      <c r="B37" s="9">
        <v>143</v>
      </c>
      <c r="C37" s="9">
        <v>134</v>
      </c>
      <c r="D37" s="9">
        <v>125</v>
      </c>
      <c r="E37" s="9">
        <v>165</v>
      </c>
    </row>
    <row r="38" spans="1:5" x14ac:dyDescent="0.3">
      <c r="A38" s="3" t="s">
        <v>146</v>
      </c>
      <c r="B38" s="9">
        <v>143</v>
      </c>
      <c r="C38" s="9">
        <v>115.14285714285714</v>
      </c>
      <c r="D38" s="9">
        <v>108.71428571428571</v>
      </c>
      <c r="E38" s="9">
        <v>1169</v>
      </c>
    </row>
    <row r="39" spans="1:5" x14ac:dyDescent="0.3">
      <c r="A39" s="5" t="s">
        <v>129</v>
      </c>
      <c r="B39" s="9">
        <v>143</v>
      </c>
      <c r="C39" s="9">
        <v>115</v>
      </c>
      <c r="D39" s="9">
        <v>109</v>
      </c>
      <c r="E39" s="9">
        <v>501</v>
      </c>
    </row>
    <row r="40" spans="1:5" x14ac:dyDescent="0.3">
      <c r="A40" s="6" t="s">
        <v>130</v>
      </c>
      <c r="B40" s="9">
        <v>143</v>
      </c>
      <c r="C40" s="9">
        <v>116</v>
      </c>
      <c r="D40" s="9">
        <v>113</v>
      </c>
      <c r="E40" s="9">
        <v>167</v>
      </c>
    </row>
    <row r="41" spans="1:5" x14ac:dyDescent="0.3">
      <c r="A41" s="6" t="s">
        <v>131</v>
      </c>
      <c r="B41" s="9">
        <v>143</v>
      </c>
      <c r="C41" s="9">
        <v>117</v>
      </c>
      <c r="D41" s="9">
        <v>110</v>
      </c>
      <c r="E41" s="9">
        <v>167</v>
      </c>
    </row>
    <row r="42" spans="1:5" x14ac:dyDescent="0.3">
      <c r="A42" s="6" t="s">
        <v>132</v>
      </c>
      <c r="B42" s="9">
        <v>143</v>
      </c>
      <c r="C42" s="9">
        <v>112</v>
      </c>
      <c r="D42" s="9">
        <v>104</v>
      </c>
      <c r="E42" s="9">
        <v>167</v>
      </c>
    </row>
    <row r="43" spans="1:5" x14ac:dyDescent="0.3">
      <c r="A43" s="5" t="s">
        <v>133</v>
      </c>
      <c r="B43" s="9">
        <v>143</v>
      </c>
      <c r="C43" s="9">
        <v>114</v>
      </c>
      <c r="D43" s="9">
        <v>106</v>
      </c>
      <c r="E43" s="9">
        <v>501</v>
      </c>
    </row>
    <row r="44" spans="1:5" x14ac:dyDescent="0.3">
      <c r="A44" s="6" t="s">
        <v>134</v>
      </c>
      <c r="B44" s="9">
        <v>143</v>
      </c>
      <c r="C44" s="9">
        <v>108</v>
      </c>
      <c r="D44" s="9">
        <v>105</v>
      </c>
      <c r="E44" s="9">
        <v>167</v>
      </c>
    </row>
    <row r="45" spans="1:5" x14ac:dyDescent="0.3">
      <c r="A45" s="6" t="s">
        <v>135</v>
      </c>
      <c r="B45" s="9">
        <v>143</v>
      </c>
      <c r="C45" s="9">
        <v>116</v>
      </c>
      <c r="D45" s="9">
        <v>105</v>
      </c>
      <c r="E45" s="9">
        <v>167</v>
      </c>
    </row>
    <row r="46" spans="1:5" x14ac:dyDescent="0.3">
      <c r="A46" s="6" t="s">
        <v>136</v>
      </c>
      <c r="B46" s="9">
        <v>143</v>
      </c>
      <c r="C46" s="9">
        <v>118</v>
      </c>
      <c r="D46" s="9">
        <v>108</v>
      </c>
      <c r="E46" s="9">
        <v>167</v>
      </c>
    </row>
    <row r="47" spans="1:5" x14ac:dyDescent="0.3">
      <c r="A47" s="5" t="s">
        <v>137</v>
      </c>
      <c r="B47" s="9">
        <v>143</v>
      </c>
      <c r="C47" s="9">
        <v>119</v>
      </c>
      <c r="D47" s="9">
        <v>116</v>
      </c>
      <c r="E47" s="9">
        <v>167</v>
      </c>
    </row>
    <row r="48" spans="1:5" x14ac:dyDescent="0.3">
      <c r="A48" s="6" t="s">
        <v>138</v>
      </c>
      <c r="B48" s="9">
        <v>143</v>
      </c>
      <c r="C48" s="9">
        <v>119</v>
      </c>
      <c r="D48" s="9">
        <v>116</v>
      </c>
      <c r="E48" s="9">
        <v>167</v>
      </c>
    </row>
    <row r="49" spans="1:5" x14ac:dyDescent="0.3">
      <c r="A49" s="3" t="s">
        <v>52</v>
      </c>
      <c r="B49" s="9">
        <v>143</v>
      </c>
      <c r="C49" s="9">
        <v>144.48387096774192</v>
      </c>
      <c r="D49" s="9">
        <v>131.64516129032259</v>
      </c>
      <c r="E49" s="9">
        <v>4973</v>
      </c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44</vt:i4>
      </vt:variant>
    </vt:vector>
  </HeadingPairs>
  <TitlesOfParts>
    <vt:vector size="44" baseType="lpstr">
      <vt:lpstr>Graafiku alus</vt:lpstr>
      <vt:lpstr>Kogu vald</vt:lpstr>
      <vt:lpstr>Ülgase küla</vt:lpstr>
      <vt:lpstr>Võerdla küla</vt:lpstr>
      <vt:lpstr>Vandjala küla</vt:lpstr>
      <vt:lpstr>Uusküla</vt:lpstr>
      <vt:lpstr>Saviranna küla</vt:lpstr>
      <vt:lpstr>Sambu küla</vt:lpstr>
      <vt:lpstr>Saha küla</vt:lpstr>
      <vt:lpstr>Ruu küla</vt:lpstr>
      <vt:lpstr>Rebala küla</vt:lpstr>
      <vt:lpstr>Parasmäe küla</vt:lpstr>
      <vt:lpstr>Nehatu küla</vt:lpstr>
      <vt:lpstr>Neeme küla</vt:lpstr>
      <vt:lpstr>Manniva küla</vt:lpstr>
      <vt:lpstr>Maardu küla</vt:lpstr>
      <vt:lpstr>Loo küla</vt:lpstr>
      <vt:lpstr>Loo alevik</vt:lpstr>
      <vt:lpstr>Liivamäe küla</vt:lpstr>
      <vt:lpstr>Kullamäe küla</vt:lpstr>
      <vt:lpstr>Kostivere alevik</vt:lpstr>
      <vt:lpstr>Kostiranna küla</vt:lpstr>
      <vt:lpstr>Koogi küla</vt:lpstr>
      <vt:lpstr>Koila küla</vt:lpstr>
      <vt:lpstr>Kallavere küla</vt:lpstr>
      <vt:lpstr>Kaberneeme küla</vt:lpstr>
      <vt:lpstr>Jägala-Joa küla</vt:lpstr>
      <vt:lpstr>Jägala küla</vt:lpstr>
      <vt:lpstr>Jõesuu küla</vt:lpstr>
      <vt:lpstr>Jõelähtme küla</vt:lpstr>
      <vt:lpstr>Iru küla</vt:lpstr>
      <vt:lpstr>Ihasalu küla</vt:lpstr>
      <vt:lpstr>Haljava küla</vt:lpstr>
      <vt:lpstr>Haapse küla</vt:lpstr>
      <vt:lpstr>Aruaru küla</vt:lpstr>
      <vt:lpstr>Rahvaloendus</vt:lpstr>
      <vt:lpstr>Külastused maakonna järgi</vt:lpstr>
      <vt:lpstr>Pendel</vt:lpstr>
      <vt:lpstr>Sõidud päevas</vt:lpstr>
      <vt:lpstr>Külastuse kestus talvel</vt:lpstr>
      <vt:lpstr>Külastuse kestus suvel</vt:lpstr>
      <vt:lpstr>Külastuse kestus</vt:lpstr>
      <vt:lpstr>Teekonnad</vt:lpstr>
      <vt:lpstr>Päevane dünaamika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Tanel</dc:creator>
  <cp:lastModifiedBy>Stanislav Metlitski</cp:lastModifiedBy>
  <dcterms:created xsi:type="dcterms:W3CDTF">2022-08-09T11:23:33Z</dcterms:created>
  <dcterms:modified xsi:type="dcterms:W3CDTF">2022-09-22T13:58:10Z</dcterms:modified>
</cp:coreProperties>
</file>